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課内共有（N)\産業振興課\5.商工観光係BOX\●国境離島交付金\●国境離島（雇用機会拡充関係）\令和５年度\雇用拡充説明会\➀　説明会\様式集\"/>
    </mc:Choice>
  </mc:AlternateContent>
  <bookViews>
    <workbookView xWindow="0" yWindow="0" windowWidth="20490" windowHeight="6810"/>
  </bookViews>
  <sheets>
    <sheet name="資金繰り表" sheetId="4" r:id="rId1"/>
    <sheet name="資金繰り表 （記入例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F9" i="4" l="1"/>
  <c r="G22" i="4" l="1"/>
  <c r="Q29" i="4" l="1"/>
  <c r="P29" i="4"/>
  <c r="O29" i="4"/>
  <c r="N29" i="4"/>
  <c r="M29" i="4"/>
  <c r="L29" i="4"/>
  <c r="K29" i="4"/>
  <c r="J29" i="4"/>
  <c r="I29" i="4"/>
  <c r="H29" i="4"/>
  <c r="G29" i="4"/>
  <c r="F29" i="4"/>
  <c r="R29" i="4" s="1"/>
  <c r="R28" i="4"/>
  <c r="R27" i="4"/>
  <c r="Q26" i="4"/>
  <c r="Q30" i="4" s="1"/>
  <c r="P26" i="4"/>
  <c r="P30" i="4" s="1"/>
  <c r="O26" i="4"/>
  <c r="O30" i="4" s="1"/>
  <c r="N26" i="4"/>
  <c r="N30" i="4" s="1"/>
  <c r="M26" i="4"/>
  <c r="M30" i="4" s="1"/>
  <c r="L26" i="4"/>
  <c r="L30" i="4" s="1"/>
  <c r="K26" i="4"/>
  <c r="K30" i="4" s="1"/>
  <c r="J26" i="4"/>
  <c r="I26" i="4"/>
  <c r="I30" i="4" s="1"/>
  <c r="H26" i="4"/>
  <c r="H30" i="4" s="1"/>
  <c r="G26" i="4"/>
  <c r="G30" i="4" s="1"/>
  <c r="F26" i="4"/>
  <c r="F30" i="4" s="1"/>
  <c r="R25" i="4"/>
  <c r="R24" i="4"/>
  <c r="Q21" i="4"/>
  <c r="P21" i="4"/>
  <c r="O21" i="4"/>
  <c r="N21" i="4"/>
  <c r="M21" i="4"/>
  <c r="L21" i="4"/>
  <c r="K21" i="4"/>
  <c r="J21" i="4"/>
  <c r="I21" i="4"/>
  <c r="H21" i="4"/>
  <c r="G21" i="4"/>
  <c r="F21" i="4"/>
  <c r="R21" i="4" s="1"/>
  <c r="R20" i="4"/>
  <c r="R19" i="4"/>
  <c r="Q18" i="4"/>
  <c r="Q22" i="4" s="1"/>
  <c r="P18" i="4"/>
  <c r="P22" i="4" s="1"/>
  <c r="O18" i="4"/>
  <c r="O22" i="4" s="1"/>
  <c r="N18" i="4"/>
  <c r="N22" i="4" s="1"/>
  <c r="M18" i="4"/>
  <c r="M22" i="4" s="1"/>
  <c r="L18" i="4"/>
  <c r="L22" i="4" s="1"/>
  <c r="K18" i="4"/>
  <c r="K22" i="4" s="1"/>
  <c r="J18" i="4"/>
  <c r="J22" i="4" s="1"/>
  <c r="I18" i="4"/>
  <c r="I22" i="4" s="1"/>
  <c r="H18" i="4"/>
  <c r="H22" i="4" s="1"/>
  <c r="G18" i="4"/>
  <c r="F18" i="4"/>
  <c r="F22" i="4" s="1"/>
  <c r="R17" i="4"/>
  <c r="R16" i="4"/>
  <c r="O15" i="4"/>
  <c r="O23" i="4" s="1"/>
  <c r="N15" i="4"/>
  <c r="N23" i="4" s="1"/>
  <c r="J15" i="4"/>
  <c r="J23" i="4" s="1"/>
  <c r="Q14" i="4"/>
  <c r="P14" i="4"/>
  <c r="O14" i="4"/>
  <c r="N14" i="4"/>
  <c r="M14" i="4"/>
  <c r="L14" i="4"/>
  <c r="K14" i="4"/>
  <c r="K15" i="4" s="1"/>
  <c r="K23" i="4" s="1"/>
  <c r="J14" i="4"/>
  <c r="I14" i="4"/>
  <c r="H14" i="4"/>
  <c r="G14" i="4"/>
  <c r="F14" i="4"/>
  <c r="R14" i="4" s="1"/>
  <c r="R13" i="4"/>
  <c r="R12" i="4"/>
  <c r="R11" i="4"/>
  <c r="R10" i="4"/>
  <c r="Q9" i="4"/>
  <c r="Q15" i="4" s="1"/>
  <c r="Q23" i="4" s="1"/>
  <c r="P9" i="4"/>
  <c r="P15" i="4" s="1"/>
  <c r="P23" i="4" s="1"/>
  <c r="O9" i="4"/>
  <c r="N9" i="4"/>
  <c r="M9" i="4"/>
  <c r="M15" i="4" s="1"/>
  <c r="M23" i="4" s="1"/>
  <c r="L9" i="4"/>
  <c r="L15" i="4" s="1"/>
  <c r="L23" i="4" s="1"/>
  <c r="K9" i="4"/>
  <c r="J9" i="4"/>
  <c r="I9" i="4"/>
  <c r="I15" i="4" s="1"/>
  <c r="I23" i="4" s="1"/>
  <c r="H9" i="4"/>
  <c r="H15" i="4" s="1"/>
  <c r="H23" i="4" s="1"/>
  <c r="G9" i="4"/>
  <c r="G15" i="4" s="1"/>
  <c r="G23" i="4" s="1"/>
  <c r="R8" i="4"/>
  <c r="R7" i="4"/>
  <c r="R1" i="4"/>
  <c r="R9" i="4" l="1"/>
  <c r="F15" i="4"/>
  <c r="F23" i="4" s="1"/>
  <c r="F31" i="4" s="1"/>
  <c r="J30" i="4"/>
  <c r="R22" i="4"/>
  <c r="R30" i="4"/>
  <c r="R18" i="4"/>
  <c r="R26" i="4"/>
  <c r="Q32" i="3"/>
  <c r="P32" i="3"/>
  <c r="O32" i="3"/>
  <c r="N32" i="3"/>
  <c r="M32" i="3"/>
  <c r="L32" i="3"/>
  <c r="K32" i="3"/>
  <c r="J32" i="3"/>
  <c r="I32" i="3"/>
  <c r="H32" i="3"/>
  <c r="G32" i="3"/>
  <c r="F32" i="3"/>
  <c r="R31" i="3"/>
  <c r="R30" i="3"/>
  <c r="Q29" i="3"/>
  <c r="Q33" i="3" s="1"/>
  <c r="P29" i="3"/>
  <c r="P33" i="3" s="1"/>
  <c r="O29" i="3"/>
  <c r="N29" i="3"/>
  <c r="N33" i="3" s="1"/>
  <c r="M29" i="3"/>
  <c r="L29" i="3"/>
  <c r="L33" i="3" s="1"/>
  <c r="K29" i="3"/>
  <c r="J29" i="3"/>
  <c r="I29" i="3"/>
  <c r="H29" i="3"/>
  <c r="H33" i="3" s="1"/>
  <c r="G29" i="3"/>
  <c r="F29" i="3"/>
  <c r="R28" i="3"/>
  <c r="R27" i="3"/>
  <c r="Q24" i="3"/>
  <c r="P24" i="3"/>
  <c r="O24" i="3"/>
  <c r="N24" i="3"/>
  <c r="M24" i="3"/>
  <c r="L24" i="3"/>
  <c r="K24" i="3"/>
  <c r="J24" i="3"/>
  <c r="I24" i="3"/>
  <c r="H24" i="3"/>
  <c r="G24" i="3"/>
  <c r="F24" i="3"/>
  <c r="R24" i="3" s="1"/>
  <c r="R23" i="3"/>
  <c r="R22" i="3"/>
  <c r="Q21" i="3"/>
  <c r="Q25" i="3" s="1"/>
  <c r="P21" i="3"/>
  <c r="P25" i="3" s="1"/>
  <c r="O21" i="3"/>
  <c r="O25" i="3" s="1"/>
  <c r="N21" i="3"/>
  <c r="N25" i="3" s="1"/>
  <c r="M21" i="3"/>
  <c r="M25" i="3" s="1"/>
  <c r="L21" i="3"/>
  <c r="L25" i="3" s="1"/>
  <c r="K21" i="3"/>
  <c r="K25" i="3" s="1"/>
  <c r="J21" i="3"/>
  <c r="J25" i="3" s="1"/>
  <c r="I21" i="3"/>
  <c r="I25" i="3" s="1"/>
  <c r="H21" i="3"/>
  <c r="H25" i="3" s="1"/>
  <c r="G21" i="3"/>
  <c r="G25" i="3" s="1"/>
  <c r="F21" i="3"/>
  <c r="F25" i="3" s="1"/>
  <c r="R20" i="3"/>
  <c r="R19" i="3"/>
  <c r="Q17" i="3"/>
  <c r="P17" i="3"/>
  <c r="O17" i="3"/>
  <c r="N17" i="3"/>
  <c r="M17" i="3"/>
  <c r="L17" i="3"/>
  <c r="K17" i="3"/>
  <c r="J17" i="3"/>
  <c r="I17" i="3"/>
  <c r="H17" i="3"/>
  <c r="G17" i="3"/>
  <c r="F17" i="3"/>
  <c r="R16" i="3"/>
  <c r="R15" i="3"/>
  <c r="R14" i="3"/>
  <c r="R13" i="3"/>
  <c r="Q12" i="3"/>
  <c r="Q18" i="3" s="1"/>
  <c r="Q26" i="3" s="1"/>
  <c r="P12" i="3"/>
  <c r="P18" i="3" s="1"/>
  <c r="P26" i="3" s="1"/>
  <c r="O12" i="3"/>
  <c r="N12" i="3"/>
  <c r="M12" i="3"/>
  <c r="L12" i="3"/>
  <c r="L18" i="3" s="1"/>
  <c r="L26" i="3" s="1"/>
  <c r="K12" i="3"/>
  <c r="K18" i="3" s="1"/>
  <c r="K26" i="3" s="1"/>
  <c r="J12" i="3"/>
  <c r="I12" i="3"/>
  <c r="I18" i="3" s="1"/>
  <c r="I26" i="3" s="1"/>
  <c r="H12" i="3"/>
  <c r="H18" i="3" s="1"/>
  <c r="H26" i="3" s="1"/>
  <c r="G12" i="3"/>
  <c r="F12" i="3"/>
  <c r="R11" i="3"/>
  <c r="R10" i="3"/>
  <c r="R4" i="3"/>
  <c r="R15" i="4" l="1"/>
  <c r="R23" i="4" s="1"/>
  <c r="G31" i="4"/>
  <c r="O33" i="3"/>
  <c r="M33" i="3"/>
  <c r="K33" i="3"/>
  <c r="J33" i="3"/>
  <c r="I33" i="3"/>
  <c r="R32" i="3"/>
  <c r="G33" i="3"/>
  <c r="F33" i="3"/>
  <c r="O18" i="3"/>
  <c r="O26" i="3" s="1"/>
  <c r="G18" i="3"/>
  <c r="G26" i="3" s="1"/>
  <c r="R12" i="3"/>
  <c r="N18" i="3"/>
  <c r="N26" i="3" s="1"/>
  <c r="J18" i="3"/>
  <c r="J26" i="3" s="1"/>
  <c r="M18" i="3"/>
  <c r="M26" i="3" s="1"/>
  <c r="R17" i="3"/>
  <c r="F18" i="3"/>
  <c r="F26" i="3" s="1"/>
  <c r="F34" i="3" s="1"/>
  <c r="G9" i="3" s="1"/>
  <c r="R25" i="3"/>
  <c r="R21" i="3"/>
  <c r="R29" i="3"/>
  <c r="H6" i="4" l="1"/>
  <c r="R33" i="3"/>
  <c r="R18" i="3"/>
  <c r="R26" i="3" s="1"/>
  <c r="G34" i="3"/>
  <c r="H31" i="4" l="1"/>
  <c r="H9" i="3"/>
  <c r="I6" i="4" l="1"/>
  <c r="H34" i="3"/>
  <c r="I31" i="4" l="1"/>
  <c r="I9" i="3"/>
  <c r="J6" i="4" l="1"/>
  <c r="I34" i="3"/>
  <c r="J31" i="4" l="1"/>
  <c r="J34" i="3"/>
  <c r="K6" i="4" l="1"/>
  <c r="K9" i="3"/>
  <c r="K31" i="4" l="1"/>
  <c r="L6" i="4" s="1"/>
  <c r="L31" i="4" s="1"/>
  <c r="M6" i="4" s="1"/>
  <c r="M31" i="4" s="1"/>
  <c r="N6" i="4" s="1"/>
  <c r="N31" i="4" s="1"/>
  <c r="O6" i="4" s="1"/>
  <c r="O31" i="4" s="1"/>
  <c r="P6" i="4" s="1"/>
  <c r="P31" i="4" s="1"/>
  <c r="Q6" i="4" s="1"/>
  <c r="Q31" i="4" s="1"/>
  <c r="R31" i="4" s="1"/>
  <c r="K34" i="3"/>
  <c r="L9" i="3" s="1"/>
  <c r="L34" i="3" s="1"/>
  <c r="M9" i="3" s="1"/>
  <c r="M34" i="3" s="1"/>
  <c r="N9" i="3" s="1"/>
  <c r="N34" i="3" s="1"/>
  <c r="O9" i="3" s="1"/>
  <c r="O34" i="3" s="1"/>
  <c r="P9" i="3" s="1"/>
  <c r="P34" i="3" s="1"/>
  <c r="Q9" i="3" s="1"/>
  <c r="Q34" i="3" s="1"/>
  <c r="R34" i="3" s="1"/>
  <c r="R6" i="4" l="1"/>
  <c r="R9" i="3"/>
</calcChain>
</file>

<file path=xl/sharedStrings.xml><?xml version="1.0" encoding="utf-8"?>
<sst xmlns="http://schemas.openxmlformats.org/spreadsheetml/2006/main" count="115" uniqueCount="45">
  <si>
    <t>実績・予定欄表示</t>
    <rPh sb="0" eb="2">
      <t>ジッセキ</t>
    </rPh>
    <rPh sb="3" eb="5">
      <t>ヨテイ</t>
    </rPh>
    <rPh sb="5" eb="6">
      <t>ラン</t>
    </rPh>
    <rPh sb="6" eb="8">
      <t>ヒョウジ</t>
    </rPh>
    <phoneticPr fontId="1"/>
  </si>
  <si>
    <t>月別</t>
    <rPh sb="0" eb="2">
      <t>ツキベツ</t>
    </rPh>
    <phoneticPr fontId="1"/>
  </si>
  <si>
    <t>前月繰越金①</t>
    <rPh sb="0" eb="2">
      <t>ゼンゲツ</t>
    </rPh>
    <rPh sb="2" eb="4">
      <t>クリコシ</t>
    </rPh>
    <rPh sb="4" eb="5">
      <t>キン</t>
    </rPh>
    <phoneticPr fontId="1"/>
  </si>
  <si>
    <t>売上高</t>
    <rPh sb="0" eb="2">
      <t>ウリアゲ</t>
    </rPh>
    <rPh sb="2" eb="3">
      <t>ダカ</t>
    </rPh>
    <phoneticPr fontId="1"/>
  </si>
  <si>
    <t>その他収入</t>
    <rPh sb="2" eb="3">
      <t>タ</t>
    </rPh>
    <rPh sb="3" eb="5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</si>
  <si>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</si>
  <si>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仕入高</t>
    <rPh sb="0" eb="2">
      <t>シイレ</t>
    </rPh>
    <rPh sb="2" eb="3">
      <t>ダカ</t>
    </rPh>
    <phoneticPr fontId="1"/>
  </si>
  <si>
    <t>人件費</t>
    <rPh sb="0" eb="3">
      <t>ジンケンヒ</t>
    </rPh>
    <phoneticPr fontId="1"/>
  </si>
  <si>
    <t>諸経費</t>
    <rPh sb="0" eb="3">
      <t>ショケイヒ</t>
    </rPh>
    <phoneticPr fontId="1"/>
  </si>
  <si>
    <t>その他支出</t>
    <rPh sb="2" eb="3">
      <t>タ</t>
    </rPh>
    <rPh sb="3" eb="5">
      <t>シシュツ</t>
    </rPh>
    <phoneticPr fontId="1"/>
  </si>
  <si>
    <t>支出合計</t>
    <rPh sb="0" eb="2">
      <t>シシュツ</t>
    </rPh>
    <rPh sb="2" eb="4">
      <t>ゴウケイ</t>
    </rPh>
    <phoneticPr fontId="1"/>
  </si>
  <si>
    <t>経常収支（A)</t>
    <rPh sb="0" eb="1">
      <t>ケイ</t>
    </rPh>
    <rPh sb="1" eb="2">
      <t>ツネ</t>
    </rPh>
    <rPh sb="2" eb="4">
      <t>シュウシ</t>
    </rPh>
    <phoneticPr fontId="1"/>
  </si>
  <si>
    <t>経常外収支（B)</t>
    <rPh sb="0" eb="1">
      <t>ケイ</t>
    </rPh>
    <rPh sb="1" eb="2">
      <t>ツネ</t>
    </rPh>
    <rPh sb="2" eb="3">
      <t>ソト</t>
    </rPh>
    <rPh sb="3" eb="5">
      <t>シュウシ</t>
    </rPh>
    <phoneticPr fontId="1"/>
  </si>
  <si>
    <t>収支尻②＝（A)+（B)</t>
    <rPh sb="0" eb="2">
      <t>シュウシ</t>
    </rPh>
    <rPh sb="2" eb="3">
      <t>シリ</t>
    </rPh>
    <phoneticPr fontId="1"/>
  </si>
  <si>
    <t>財務収支③</t>
    <rPh sb="0" eb="2">
      <t>ザイム</t>
    </rPh>
    <rPh sb="2" eb="4">
      <t>シュウシ</t>
    </rPh>
    <phoneticPr fontId="1"/>
  </si>
  <si>
    <t>翌月繰越金＝①+②+③</t>
    <rPh sb="0" eb="2">
      <t>ヨクゲツ</t>
    </rPh>
    <rPh sb="2" eb="4">
      <t>クリコシ</t>
    </rPh>
    <rPh sb="4" eb="5">
      <t>キン</t>
    </rPh>
    <phoneticPr fontId="1"/>
  </si>
  <si>
    <t>《参考》固定預金残</t>
    <rPh sb="1" eb="3">
      <t>サンコウ</t>
    </rPh>
    <rPh sb="4" eb="6">
      <t>コテイ</t>
    </rPh>
    <rPh sb="6" eb="8">
      <t>ヨキン</t>
    </rPh>
    <rPh sb="8" eb="9">
      <t>ザン</t>
    </rPh>
    <phoneticPr fontId="1"/>
  </si>
  <si>
    <t>実績</t>
    <rPh sb="0" eb="2">
      <t>ジッセキ</t>
    </rPh>
    <phoneticPr fontId="1"/>
  </si>
  <si>
    <t>予定</t>
    <rPh sb="0" eb="2">
      <t>ヨテイ</t>
    </rPh>
    <phoneticPr fontId="1"/>
  </si>
  <si>
    <t>累計</t>
    <rPh sb="0" eb="2">
      <t>ルイケイ</t>
    </rPh>
    <phoneticPr fontId="1"/>
  </si>
  <si>
    <t>融資借入合計</t>
    <rPh sb="0" eb="2">
      <t>ユウシ</t>
    </rPh>
    <rPh sb="2" eb="3">
      <t>カ</t>
    </rPh>
    <rPh sb="3" eb="4">
      <t>イ</t>
    </rPh>
    <rPh sb="4" eb="6">
      <t>ゴウケイ</t>
    </rPh>
    <phoneticPr fontId="1"/>
  </si>
  <si>
    <t>融資返済合計</t>
    <rPh sb="0" eb="2">
      <t>ユウシ</t>
    </rPh>
    <rPh sb="2" eb="4">
      <t>ヘンサイ</t>
    </rPh>
    <rPh sb="4" eb="6">
      <t>ゴウケイ</t>
    </rPh>
    <phoneticPr fontId="1"/>
  </si>
  <si>
    <t>A銀行</t>
    <rPh sb="1" eb="3">
      <t>ギンコウ</t>
    </rPh>
    <phoneticPr fontId="1"/>
  </si>
  <si>
    <t>設備売却</t>
    <rPh sb="0" eb="2">
      <t>セツビ</t>
    </rPh>
    <rPh sb="2" eb="4">
      <t>バイキャク</t>
    </rPh>
    <phoneticPr fontId="1"/>
  </si>
  <si>
    <t>設備投資</t>
    <rPh sb="0" eb="2">
      <t>セツビ</t>
    </rPh>
    <rPh sb="2" eb="4">
      <t>トウシ</t>
    </rPh>
    <phoneticPr fontId="1"/>
  </si>
  <si>
    <t>4月</t>
    <rPh sb="1" eb="2">
      <t>ゲツ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</si>
  <si>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</si>
  <si>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</si>
  <si>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</si>
  <si>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</si>
  <si>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</si>
  <si>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</si>
  <si>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</si>
  <si>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</si>
  <si>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</si>
  <si>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</si>
  <si>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</si>
  <si>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作成日</t>
    <rPh sb="0" eb="3">
      <t>サクセイビ</t>
    </rPh>
    <phoneticPr fontId="1"/>
  </si>
  <si>
    <t>B日本政策金融公庫</t>
    <rPh sb="1" eb="3">
      <t>ニホン</t>
    </rPh>
    <rPh sb="3" eb="5">
      <t>セイサク</t>
    </rPh>
    <rPh sb="5" eb="7">
      <t>キンユウ</t>
    </rPh>
    <rPh sb="7" eb="9">
      <t>コウコ</t>
    </rPh>
    <phoneticPr fontId="1"/>
  </si>
  <si>
    <t>資金繰表　</t>
    <rPh sb="0" eb="2">
      <t>シキン</t>
    </rPh>
    <rPh sb="2" eb="3">
      <t>グ</t>
    </rPh>
    <rPh sb="3" eb="4">
      <t>ヒョウ</t>
    </rPh>
    <phoneticPr fontId="1"/>
  </si>
  <si>
    <t>氏名：</t>
    <rPh sb="0" eb="2">
      <t>シメイ</t>
    </rPh>
    <phoneticPr fontId="1"/>
  </si>
  <si>
    <t>氏名：小値賀　太郎　　（小値賀マーケット）</t>
    <rPh sb="0" eb="2">
      <t>シメイ</t>
    </rPh>
    <rPh sb="3" eb="6">
      <t>オヂカ</t>
    </rPh>
    <rPh sb="7" eb="9">
      <t>タロウ</t>
    </rPh>
    <rPh sb="12" eb="15">
      <t>オヂカ</t>
    </rPh>
    <phoneticPr fontId="1"/>
  </si>
  <si>
    <t>7月</t>
    <phoneticPr fontId="1"/>
  </si>
  <si>
    <t>別記様式8</t>
    <rPh sb="0" eb="2">
      <t>ベッキ</t>
    </rPh>
    <rPh sb="2" eb="4">
      <t>ヨウシキ</t>
    </rPh>
    <phoneticPr fontId="1"/>
  </si>
  <si>
    <t>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</si>
</sst>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CDE96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38" fontId="6" fillId="0" borderId="23" xfId="1" applyFont="1" applyFill="1" applyBorder="1">
      <alignment vertical="center"/>
    </xf>
    <xf numFmtId="38" fontId="6" fillId="2" borderId="21" xfId="1" applyFont="1" applyFill="1" applyBorder="1">
      <alignment vertical="center"/>
    </xf>
    <xf numFmtId="38" fontId="6" fillId="2" borderId="34" xfId="1" applyFont="1" applyFill="1" applyBorder="1">
      <alignment vertical="center"/>
    </xf>
    <xf numFmtId="38" fontId="10" fillId="2" borderId="35" xfId="1" applyFont="1" applyFill="1" applyBorder="1">
      <alignment vertical="center"/>
    </xf>
    <xf numFmtId="38" fontId="6" fillId="5" borderId="8" xfId="1" applyFont="1" applyFill="1" applyBorder="1">
      <alignment vertical="center"/>
    </xf>
    <xf numFmtId="38" fontId="6" fillId="5" borderId="12" xfId="1" applyFont="1" applyFill="1" applyBorder="1">
      <alignment vertical="center"/>
    </xf>
    <xf numFmtId="38" fontId="6" fillId="5" borderId="6" xfId="1" applyFont="1" applyFill="1" applyBorder="1">
      <alignment vertical="center"/>
    </xf>
    <xf numFmtId="38" fontId="11" fillId="0" borderId="28" xfId="1" applyFont="1" applyFill="1" applyBorder="1">
      <alignment vertical="center"/>
    </xf>
    <xf numFmtId="38" fontId="6" fillId="5" borderId="14" xfId="1" applyFont="1" applyFill="1" applyBorder="1">
      <alignment vertical="center"/>
    </xf>
    <xf numFmtId="38" fontId="6" fillId="5" borderId="1" xfId="1" applyFont="1" applyFill="1" applyBorder="1">
      <alignment vertical="center"/>
    </xf>
    <xf numFmtId="38" fontId="6" fillId="5" borderId="9" xfId="1" applyFont="1" applyFill="1" applyBorder="1">
      <alignment vertical="center"/>
    </xf>
    <xf numFmtId="38" fontId="11" fillId="0" borderId="29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9" xfId="1" applyFont="1" applyFill="1" applyBorder="1">
      <alignment vertical="center"/>
    </xf>
    <xf numFmtId="38" fontId="6" fillId="4" borderId="14" xfId="1" applyFont="1" applyFill="1" applyBorder="1">
      <alignment vertical="center"/>
    </xf>
    <xf numFmtId="38" fontId="6" fillId="4" borderId="1" xfId="1" applyFont="1" applyFill="1" applyBorder="1">
      <alignment vertical="center"/>
    </xf>
    <xf numFmtId="38" fontId="11" fillId="4" borderId="29" xfId="1" applyFont="1" applyFill="1" applyBorder="1">
      <alignment vertical="center"/>
    </xf>
    <xf numFmtId="38" fontId="6" fillId="4" borderId="4" xfId="1" applyFont="1" applyFill="1" applyBorder="1">
      <alignment vertical="center"/>
    </xf>
    <xf numFmtId="38" fontId="11" fillId="4" borderId="30" xfId="1" applyFont="1" applyFill="1" applyBorder="1">
      <alignment vertical="center"/>
    </xf>
    <xf numFmtId="38" fontId="6" fillId="2" borderId="23" xfId="1" applyFont="1" applyFill="1" applyBorder="1">
      <alignment vertical="center"/>
    </xf>
    <xf numFmtId="38" fontId="11" fillId="2" borderId="31" xfId="1" applyFont="1" applyFill="1" applyBorder="1">
      <alignment vertical="center"/>
    </xf>
    <xf numFmtId="38" fontId="6" fillId="0" borderId="21" xfId="1" applyFont="1" applyFill="1" applyBorder="1">
      <alignment vertical="center"/>
    </xf>
    <xf numFmtId="38" fontId="6" fillId="0" borderId="27" xfId="1" applyFont="1" applyFill="1" applyBorder="1">
      <alignment vertical="center"/>
    </xf>
    <xf numFmtId="38" fontId="11" fillId="0" borderId="32" xfId="1" applyFont="1" applyFill="1" applyBorder="1">
      <alignment vertical="center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38" fontId="6" fillId="5" borderId="8" xfId="1" applyFont="1" applyFill="1" applyBorder="1" applyProtection="1">
      <alignment vertical="center"/>
      <protection locked="0"/>
    </xf>
    <xf numFmtId="38" fontId="6" fillId="5" borderId="12" xfId="1" applyFont="1" applyFill="1" applyBorder="1" applyProtection="1">
      <alignment vertical="center"/>
      <protection locked="0"/>
    </xf>
    <xf numFmtId="38" fontId="6" fillId="5" borderId="6" xfId="1" applyFont="1" applyFill="1" applyBorder="1" applyProtection="1">
      <alignment vertical="center"/>
      <protection locked="0"/>
    </xf>
    <xf numFmtId="38" fontId="6" fillId="5" borderId="14" xfId="1" applyFont="1" applyFill="1" applyBorder="1" applyProtection="1">
      <alignment vertical="center"/>
      <protection locked="0"/>
    </xf>
    <xf numFmtId="38" fontId="6" fillId="5" borderId="1" xfId="1" applyFont="1" applyFill="1" applyBorder="1" applyProtection="1">
      <alignment vertical="center"/>
      <protection locked="0"/>
    </xf>
    <xf numFmtId="38" fontId="6" fillId="5" borderId="9" xfId="1" applyFont="1" applyFill="1" applyBorder="1" applyProtection="1">
      <alignment vertical="center"/>
      <protection locked="0"/>
    </xf>
    <xf numFmtId="38" fontId="6" fillId="0" borderId="23" xfId="1" applyFont="1" applyFill="1" applyBorder="1" applyProtection="1">
      <alignment vertical="center"/>
      <protection locked="0"/>
    </xf>
    <xf numFmtId="38" fontId="6" fillId="0" borderId="21" xfId="1" applyFont="1" applyFill="1" applyBorder="1" applyProtection="1">
      <alignment vertical="center"/>
      <protection locked="0"/>
    </xf>
    <xf numFmtId="38" fontId="6" fillId="0" borderId="27" xfId="1" applyFont="1" applyFill="1" applyBorder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7CDE96"/>
      <color rgb="FF66F49C"/>
      <color rgb="FF87D394"/>
      <color rgb="FF6CE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938892</xdr:colOff>
      <xdr:row>0</xdr:row>
      <xdr:rowOff>40821</xdr:rowOff>
    </xdr:from>
    <xdr:to>
      <xdr:col>14</xdr:col>
      <xdr:colOff>435428</xdr:colOff>
      <xdr:row>4</xdr:row>
      <xdr:rowOff>190500</xdr:rowOff>
    </xdr:to>
    <xdr:sp macro="" textlink="">
      <xdr:nvSpPr>
        <xdr:cNvPr id="4" name="角丸四角形吹き出し 3"/>
        <xdr:cNvSpPr/>
      </xdr:nvSpPr>
      <xdr:spPr>
        <a:xfrm>
          <a:off x="10150928" y="40821"/>
          <a:ext cx="4286250" cy="1183822"/>
        </a:xfrm>
        <a:prstGeom prst="wedgeRoundRectCallout">
          <a:avLst>
            <a:gd name="adj1" fmla="val -66921"/>
            <a:gd name="adj2" fmla="val 138021"/>
            <a:gd name="adj3" fmla="val 16667"/>
          </a:avLst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現在の資産（預金）額を入力。</a:t>
          </a:r>
          <a:endParaRPr kumimoji="1" lang="en-US" altLang="ja-JP" sz="1600"/>
        </a:p>
        <a:p>
          <a:pPr algn="l"/>
          <a:r>
            <a:rPr kumimoji="1" lang="ja-JP" altLang="en-US" sz="1600"/>
            <a:t>複数の口座がある場合は合計金額を入力。</a:t>
          </a:r>
          <a:endParaRPr kumimoji="1" lang="en-US" altLang="ja-JP" sz="1600"/>
        </a:p>
      </xdr:txBody>
    </xdr:sp>
    <xdr:clientData/>
  </xdr:twoCellAnchor>
  <xdr:twoCellAnchor>
    <xdr:from>
      <xdr:col>3</xdr:col>
      <xdr:colOff>258536</xdr:colOff>
      <xdr:row>35</xdr:row>
      <xdr:rowOff>27212</xdr:rowOff>
    </xdr:from>
    <xdr:to>
      <xdr:col>7</xdr:col>
      <xdr:colOff>1020536</xdr:colOff>
      <xdr:row>43</xdr:row>
      <xdr:rowOff>231321</xdr:rowOff>
    </xdr:to>
    <xdr:sp macro="" textlink="">
      <xdr:nvSpPr>
        <xdr:cNvPr id="5" name="角丸四角形吹き出し 4"/>
        <xdr:cNvSpPr/>
      </xdr:nvSpPr>
      <xdr:spPr>
        <a:xfrm>
          <a:off x="1592036" y="11525248"/>
          <a:ext cx="5048250" cy="2163537"/>
        </a:xfrm>
        <a:prstGeom prst="wedgeRoundRectCallout">
          <a:avLst>
            <a:gd name="adj1" fmla="val 60294"/>
            <a:gd name="adj2" fmla="val -161827"/>
            <a:gd name="adj3" fmla="val 16667"/>
          </a:avLst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融資借入額は、金融機関から借入をした時の</a:t>
          </a:r>
          <a:endParaRPr kumimoji="1" lang="en-US" altLang="ja-JP" sz="1600"/>
        </a:p>
        <a:p>
          <a:pPr algn="l"/>
          <a:r>
            <a:rPr kumimoji="1" lang="ja-JP" altLang="en-US" sz="1600"/>
            <a:t>金額を入力。</a:t>
          </a:r>
          <a:endParaRPr kumimoji="1" lang="en-US" altLang="ja-JP" sz="1600"/>
        </a:p>
        <a:p>
          <a:pPr algn="l"/>
          <a:r>
            <a:rPr kumimoji="1" lang="ja-JP" altLang="en-US" sz="1600"/>
            <a:t>融資返済額は、金融機関への返済額を入力。</a:t>
          </a:r>
          <a:endParaRPr kumimoji="1" lang="en-US" altLang="ja-JP" sz="1600"/>
        </a:p>
        <a:p>
          <a:pPr algn="l"/>
          <a:r>
            <a:rPr kumimoji="1" lang="en-US" altLang="ja-JP" sz="1600"/>
            <a:t>※</a:t>
          </a:r>
          <a:r>
            <a:rPr kumimoji="1" lang="ja-JP" altLang="en-US" sz="1600"/>
            <a:t>上記は</a:t>
          </a:r>
          <a:r>
            <a:rPr kumimoji="1" lang="en-US" altLang="ja-JP" sz="1600"/>
            <a:t>7</a:t>
          </a:r>
          <a:r>
            <a:rPr kumimoji="1" lang="ja-JP" altLang="en-US" sz="1600"/>
            <a:t>月に</a:t>
          </a:r>
          <a:r>
            <a:rPr kumimoji="1" lang="en-US" altLang="ja-JP" sz="1600"/>
            <a:t>300</a:t>
          </a:r>
          <a:r>
            <a:rPr kumimoji="1" lang="ja-JP" altLang="en-US" sz="1600"/>
            <a:t>万円を</a:t>
          </a:r>
          <a:r>
            <a:rPr kumimoji="1" lang="en-US" altLang="ja-JP" sz="1600"/>
            <a:t>A</a:t>
          </a:r>
          <a:r>
            <a:rPr kumimoji="1" lang="ja-JP" altLang="en-US" sz="1600"/>
            <a:t>銀行から借入し、</a:t>
          </a:r>
          <a:endParaRPr kumimoji="1" lang="en-US" altLang="ja-JP" sz="1600"/>
        </a:p>
        <a:p>
          <a:pPr algn="l"/>
          <a:r>
            <a:rPr kumimoji="1" lang="ja-JP" altLang="en-US" sz="1600"/>
            <a:t>　</a:t>
          </a:r>
          <a:r>
            <a:rPr kumimoji="1" lang="en-US" altLang="ja-JP" sz="1600"/>
            <a:t>7</a:t>
          </a:r>
          <a:r>
            <a:rPr kumimoji="1" lang="ja-JP" altLang="en-US" sz="1600"/>
            <a:t>月以降、毎月</a:t>
          </a:r>
          <a:r>
            <a:rPr kumimoji="1" lang="en-US" altLang="ja-JP" sz="1600"/>
            <a:t>10</a:t>
          </a:r>
          <a:r>
            <a:rPr kumimoji="1" lang="ja-JP" altLang="en-US" sz="1600"/>
            <a:t>万円の返済をおこなっている。</a:t>
          </a:r>
        </a:p>
      </xdr:txBody>
    </xdr:sp>
    <xdr:clientData/>
  </xdr:twoCellAnchor>
  <xdr:twoCellAnchor>
    <xdr:from>
      <xdr:col>9</xdr:col>
      <xdr:colOff>762000</xdr:colOff>
      <xdr:row>37</xdr:row>
      <xdr:rowOff>40822</xdr:rowOff>
    </xdr:from>
    <xdr:to>
      <xdr:col>12</xdr:col>
      <xdr:colOff>1143000</xdr:colOff>
      <xdr:row>42</xdr:row>
      <xdr:rowOff>204107</xdr:rowOff>
    </xdr:to>
    <xdr:sp macro="" textlink="">
      <xdr:nvSpPr>
        <xdr:cNvPr id="6" name="角丸四角形吹き出し 5"/>
        <xdr:cNvSpPr/>
      </xdr:nvSpPr>
      <xdr:spPr>
        <a:xfrm>
          <a:off x="8776607" y="12028715"/>
          <a:ext cx="3973286" cy="1387928"/>
        </a:xfrm>
        <a:prstGeom prst="wedgeRoundRectCallout">
          <a:avLst>
            <a:gd name="adj1" fmla="val 15649"/>
            <a:gd name="adj2" fmla="val -114003"/>
            <a:gd name="adj3" fmla="val 16667"/>
          </a:avLst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もし繰越金が少なくなっていれば、</a:t>
          </a:r>
          <a:endParaRPr kumimoji="1" lang="en-US" altLang="ja-JP" sz="1600"/>
        </a:p>
        <a:p>
          <a:pPr algn="l"/>
          <a:r>
            <a:rPr kumimoji="1" lang="ja-JP" altLang="en-US" sz="1600"/>
            <a:t>経営がうまくいっていないことになる。</a:t>
          </a:r>
          <a:endParaRPr kumimoji="1" lang="en-US" altLang="ja-JP" sz="1600"/>
        </a:p>
        <a:p>
          <a:pPr algn="l"/>
          <a:r>
            <a:rPr kumimoji="1" lang="ja-JP" altLang="en-US" sz="1600"/>
            <a:t>収入や支出の見直しが必要となる。</a:t>
          </a:r>
          <a:endParaRPr kumimoji="1" lang="en-US" altLang="ja-JP" sz="1600"/>
        </a:p>
        <a:p>
          <a:pPr algn="l"/>
          <a:endParaRPr kumimoji="1" lang="ja-JP" altLang="en-US" sz="1400"/>
        </a:p>
      </xdr:txBody>
    </xdr:sp>
    <xdr:clientData/>
  </xdr:twoCellAnchor>
  <xdr:twoCellAnchor>
    <xdr:from>
      <xdr:col>4</xdr:col>
      <xdr:colOff>1061358</xdr:colOff>
      <xdr:row>12</xdr:row>
      <xdr:rowOff>136073</xdr:rowOff>
    </xdr:from>
    <xdr:to>
      <xdr:col>8</xdr:col>
      <xdr:colOff>421821</xdr:colOff>
      <xdr:row>15</xdr:row>
      <xdr:rowOff>122466</xdr:rowOff>
    </xdr:to>
    <xdr:sp macro="" textlink="">
      <xdr:nvSpPr>
        <xdr:cNvPr id="7" name="角丸四角形吹き出し 6"/>
        <xdr:cNvSpPr/>
      </xdr:nvSpPr>
      <xdr:spPr>
        <a:xfrm>
          <a:off x="3088822" y="3810002"/>
          <a:ext cx="4150178" cy="1006928"/>
        </a:xfrm>
        <a:prstGeom prst="wedgeRoundRectCallout">
          <a:avLst>
            <a:gd name="adj1" fmla="val 68074"/>
            <a:gd name="adj2" fmla="val -135953"/>
            <a:gd name="adj3" fmla="val 16667"/>
          </a:avLst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1</a:t>
          </a:r>
          <a:r>
            <a:rPr kumimoji="1" lang="ja-JP" altLang="en-US" sz="1600"/>
            <a:t>日の売上額や季節性等を考慮し、</a:t>
          </a:r>
          <a:endParaRPr kumimoji="1" lang="en-US" altLang="ja-JP" sz="1600"/>
        </a:p>
        <a:p>
          <a:pPr algn="l"/>
          <a:r>
            <a:rPr kumimoji="1" lang="en-US" altLang="ja-JP" sz="1600"/>
            <a:t>1</a:t>
          </a:r>
          <a:r>
            <a:rPr kumimoji="1" lang="ja-JP" altLang="en-US" sz="1600"/>
            <a:t>ヶ月分の売上を予測し入力。</a:t>
          </a:r>
        </a:p>
      </xdr:txBody>
    </xdr:sp>
    <xdr:clientData/>
  </xdr:twoCellAnchor>
  <xdr:twoCellAnchor>
    <xdr:from>
      <xdr:col>4</xdr:col>
      <xdr:colOff>938893</xdr:colOff>
      <xdr:row>18</xdr:row>
      <xdr:rowOff>204105</xdr:rowOff>
    </xdr:from>
    <xdr:to>
      <xdr:col>8</xdr:col>
      <xdr:colOff>639535</xdr:colOff>
      <xdr:row>23</xdr:row>
      <xdr:rowOff>190499</xdr:rowOff>
    </xdr:to>
    <xdr:sp macro="" textlink="">
      <xdr:nvSpPr>
        <xdr:cNvPr id="8" name="角丸四角形吹き出し 7"/>
        <xdr:cNvSpPr/>
      </xdr:nvSpPr>
      <xdr:spPr>
        <a:xfrm>
          <a:off x="2966357" y="5919105"/>
          <a:ext cx="4490357" cy="1687287"/>
        </a:xfrm>
        <a:prstGeom prst="wedgeRoundRectCallout">
          <a:avLst>
            <a:gd name="adj1" fmla="val 66778"/>
            <a:gd name="adj2" fmla="val -145337"/>
            <a:gd name="adj3" fmla="val 16667"/>
          </a:avLst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人件費は、本人の分も含む。賞与を検討</a:t>
          </a:r>
          <a:endParaRPr kumimoji="1" lang="en-US" altLang="ja-JP" sz="1600"/>
        </a:p>
        <a:p>
          <a:pPr algn="l"/>
          <a:r>
            <a:rPr kumimoji="1" lang="ja-JP" altLang="en-US" sz="1600"/>
            <a:t>している場合はその額も計上する。</a:t>
          </a:r>
          <a:endParaRPr kumimoji="1" lang="en-US" altLang="ja-JP" sz="1600"/>
        </a:p>
        <a:p>
          <a:pPr algn="l"/>
          <a:r>
            <a:rPr kumimoji="1" lang="ja-JP" altLang="en-US" sz="1600"/>
            <a:t>諸経費は、家賃、水道光熱費、保険料等の</a:t>
          </a:r>
          <a:endParaRPr kumimoji="1" lang="en-US" altLang="ja-JP" sz="1600"/>
        </a:p>
        <a:p>
          <a:pPr algn="l"/>
          <a:r>
            <a:rPr kumimoji="1" lang="ja-JP" altLang="en-US" sz="1600"/>
            <a:t>費用が含まれる。</a:t>
          </a:r>
        </a:p>
      </xdr:txBody>
    </xdr:sp>
    <xdr:clientData/>
  </xdr:twoCellAnchor>
  <xdr:twoCellAnchor>
    <xdr:from>
      <xdr:col>0</xdr:col>
      <xdr:colOff>149680</xdr:colOff>
      <xdr:row>0</xdr:row>
      <xdr:rowOff>54428</xdr:rowOff>
    </xdr:from>
    <xdr:to>
      <xdr:col>10</xdr:col>
      <xdr:colOff>816428</xdr:colOff>
      <xdr:row>4</xdr:row>
      <xdr:rowOff>27214</xdr:rowOff>
    </xdr:to>
    <xdr:sp macro="" textlink="">
      <xdr:nvSpPr>
        <xdr:cNvPr id="9" name="角丸四角形 8"/>
        <xdr:cNvSpPr/>
      </xdr:nvSpPr>
      <xdr:spPr>
        <a:xfrm>
          <a:off x="149680" y="54428"/>
          <a:ext cx="9878784" cy="1006929"/>
        </a:xfrm>
        <a:prstGeom prst="round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000"/>
            <a:t>記入例　</a:t>
          </a:r>
          <a:r>
            <a:rPr kumimoji="1" lang="en-US" altLang="ja-JP" sz="4000"/>
            <a:t>※8</a:t>
          </a:r>
          <a:r>
            <a:rPr kumimoji="1" lang="ja-JP" altLang="en-US" sz="4000"/>
            <a:t>月から営業を開始する場合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5"/>
  <sheetViews>
    <sheetView tabSelected="1" zoomScale="70" zoomScaleNormal="70" workbookViewId="0">
      <selection activeCell="G31" sqref="G31"/>
    </sheetView>
  </sheetViews>
  <sheetFormatPr defaultRowHeight="18.75" x14ac:dyDescent="0.4"/>
  <cols>
    <col min="2" max="2" width="4.125" customWidth="1"/>
    <col min="3" max="3" width="4.375" customWidth="1"/>
    <col min="4" max="4" width="9.125" customWidth="1"/>
    <col min="5" max="18" width="15.625" customWidth="1"/>
  </cols>
  <sheetData>
    <row r="1" spans="2:19" ht="24" x14ac:dyDescent="0.4">
      <c r="B1" s="83" t="s">
        <v>43</v>
      </c>
      <c r="C1" s="84"/>
      <c r="D1" s="84"/>
      <c r="E1" s="84"/>
      <c r="Q1" s="5" t="s">
        <v>37</v>
      </c>
      <c r="R1" s="6">
        <f ca="1">TODAY()</f>
        <v>44802</v>
      </c>
    </row>
    <row r="2" spans="2:19" ht="24" customHeight="1" x14ac:dyDescent="0.4">
      <c r="B2" s="69" t="s">
        <v>39</v>
      </c>
      <c r="C2" s="69"/>
      <c r="D2" s="69"/>
      <c r="E2" s="69"/>
      <c r="F2" s="55" t="s">
        <v>40</v>
      </c>
      <c r="G2" s="56"/>
      <c r="H2" s="56"/>
      <c r="I2" s="56"/>
      <c r="J2" s="56"/>
      <c r="K2" s="56"/>
      <c r="L2" s="7"/>
      <c r="M2" s="7"/>
      <c r="N2" s="7"/>
      <c r="O2" s="7"/>
      <c r="P2" s="7"/>
      <c r="Q2" s="7"/>
      <c r="R2" s="7"/>
    </row>
    <row r="3" spans="2:19" ht="24" customHeight="1" thickBot="1" x14ac:dyDescent="0.45">
      <c r="B3" s="70"/>
      <c r="C3" s="70"/>
      <c r="D3" s="70"/>
      <c r="E3" s="70"/>
      <c r="F3" s="57"/>
      <c r="G3" s="57"/>
      <c r="H3" s="57"/>
      <c r="I3" s="57"/>
      <c r="J3" s="57"/>
      <c r="K3" s="57"/>
      <c r="L3" s="7"/>
      <c r="M3" s="7"/>
      <c r="N3" s="7"/>
      <c r="O3" s="7"/>
      <c r="P3" s="7"/>
      <c r="Q3" s="7"/>
      <c r="R3" s="7"/>
    </row>
    <row r="4" spans="2:19" ht="27" customHeight="1" thickTop="1" thickBot="1" x14ac:dyDescent="0.45">
      <c r="B4" s="58" t="s">
        <v>0</v>
      </c>
      <c r="C4" s="58"/>
      <c r="D4" s="58"/>
      <c r="E4" s="59"/>
      <c r="F4" s="52" t="s">
        <v>17</v>
      </c>
      <c r="G4" s="53" t="s">
        <v>18</v>
      </c>
      <c r="H4" s="53" t="s">
        <v>18</v>
      </c>
      <c r="I4" s="53" t="s">
        <v>18</v>
      </c>
      <c r="J4" s="53" t="s">
        <v>18</v>
      </c>
      <c r="K4" s="53" t="s">
        <v>18</v>
      </c>
      <c r="L4" s="53" t="s">
        <v>18</v>
      </c>
      <c r="M4" s="53" t="s">
        <v>18</v>
      </c>
      <c r="N4" s="53" t="s">
        <v>18</v>
      </c>
      <c r="O4" s="53" t="s">
        <v>18</v>
      </c>
      <c r="P4" s="53" t="s">
        <v>18</v>
      </c>
      <c r="Q4" s="54" t="s">
        <v>18</v>
      </c>
      <c r="R4" s="60" t="s">
        <v>19</v>
      </c>
    </row>
    <row r="5" spans="2:19" ht="27" customHeight="1" thickBot="1" x14ac:dyDescent="0.45">
      <c r="B5" s="62" t="s">
        <v>1</v>
      </c>
      <c r="C5" s="62"/>
      <c r="D5" s="62"/>
      <c r="E5" s="63"/>
      <c r="F5" s="38" t="s">
        <v>25</v>
      </c>
      <c r="G5" s="39" t="s">
        <v>44</v>
      </c>
      <c r="H5" s="40" t="s">
        <v>27</v>
      </c>
      <c r="I5" s="40" t="s">
        <v>42</v>
      </c>
      <c r="J5" s="40" t="s">
        <v>29</v>
      </c>
      <c r="K5" s="40" t="s">
        <v>30</v>
      </c>
      <c r="L5" s="40" t="s">
        <v>31</v>
      </c>
      <c r="M5" s="41" t="s">
        <v>32</v>
      </c>
      <c r="N5" s="39" t="s">
        <v>33</v>
      </c>
      <c r="O5" s="39" t="s">
        <v>34</v>
      </c>
      <c r="P5" s="39" t="s">
        <v>35</v>
      </c>
      <c r="Q5" s="42" t="s">
        <v>36</v>
      </c>
      <c r="R5" s="61"/>
    </row>
    <row r="6" spans="2:19" ht="27" customHeight="1" thickBot="1" x14ac:dyDescent="0.45">
      <c r="B6" s="64" t="s">
        <v>2</v>
      </c>
      <c r="C6" s="65"/>
      <c r="D6" s="65"/>
      <c r="E6" s="66"/>
      <c r="F6" s="13"/>
      <c r="G6" s="14">
        <f>F31</f>
        <v>0</v>
      </c>
      <c r="H6" s="14">
        <f t="shared" ref="H6:Q6" si="0">G31</f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5">
        <f t="shared" si="0"/>
        <v>0</v>
      </c>
      <c r="R6" s="16">
        <f t="shared" ref="R6:R22" si="1">SUM(F6:Q6)</f>
        <v>0</v>
      </c>
      <c r="S6" s="1"/>
    </row>
    <row r="7" spans="2:19" ht="27" customHeight="1" x14ac:dyDescent="0.4">
      <c r="B7" s="78"/>
      <c r="C7" s="79"/>
      <c r="D7" s="81" t="s">
        <v>3</v>
      </c>
      <c r="E7" s="82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20">
        <f t="shared" si="1"/>
        <v>0</v>
      </c>
    </row>
    <row r="8" spans="2:19" ht="27" customHeight="1" x14ac:dyDescent="0.4">
      <c r="B8" s="78"/>
      <c r="C8" s="79"/>
      <c r="D8" s="67" t="s">
        <v>4</v>
      </c>
      <c r="E8" s="68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24">
        <f t="shared" si="1"/>
        <v>0</v>
      </c>
    </row>
    <row r="9" spans="2:19" ht="27" customHeight="1" x14ac:dyDescent="0.4">
      <c r="B9" s="78"/>
      <c r="C9" s="71" t="s">
        <v>5</v>
      </c>
      <c r="D9" s="72"/>
      <c r="E9" s="73"/>
      <c r="F9" s="25">
        <f>SUM(F7:F8)</f>
        <v>0</v>
      </c>
      <c r="G9" s="26">
        <f>SUM(G7:G8)</f>
        <v>0</v>
      </c>
      <c r="H9" s="26">
        <f t="shared" ref="H9:P9" si="2">SUM(H7:H8)</f>
        <v>0</v>
      </c>
      <c r="I9" s="26">
        <f t="shared" si="2"/>
        <v>0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2"/>
        <v>0</v>
      </c>
      <c r="P9" s="26">
        <f t="shared" si="2"/>
        <v>0</v>
      </c>
      <c r="Q9" s="27">
        <f>SUM(Q7:Q8)</f>
        <v>0</v>
      </c>
      <c r="R9" s="24">
        <f t="shared" si="1"/>
        <v>0</v>
      </c>
    </row>
    <row r="10" spans="2:19" ht="27" customHeight="1" x14ac:dyDescent="0.4">
      <c r="B10" s="78"/>
      <c r="C10" s="62"/>
      <c r="D10" s="67" t="s">
        <v>6</v>
      </c>
      <c r="E10" s="68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24">
        <f t="shared" si="1"/>
        <v>0</v>
      </c>
    </row>
    <row r="11" spans="2:19" ht="27" customHeight="1" x14ac:dyDescent="0.4">
      <c r="B11" s="78"/>
      <c r="C11" s="79"/>
      <c r="D11" s="67" t="s">
        <v>7</v>
      </c>
      <c r="E11" s="68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24">
        <f t="shared" si="1"/>
        <v>0</v>
      </c>
    </row>
    <row r="12" spans="2:19" ht="27" customHeight="1" x14ac:dyDescent="0.4">
      <c r="B12" s="78"/>
      <c r="C12" s="79"/>
      <c r="D12" s="67" t="s">
        <v>8</v>
      </c>
      <c r="E12" s="68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24">
        <f t="shared" si="1"/>
        <v>0</v>
      </c>
    </row>
    <row r="13" spans="2:19" ht="27" customHeight="1" x14ac:dyDescent="0.4">
      <c r="B13" s="78"/>
      <c r="C13" s="79"/>
      <c r="D13" s="67" t="s">
        <v>9</v>
      </c>
      <c r="E13" s="68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24">
        <f t="shared" si="1"/>
        <v>0</v>
      </c>
    </row>
    <row r="14" spans="2:19" ht="27" customHeight="1" x14ac:dyDescent="0.4">
      <c r="B14" s="78"/>
      <c r="C14" s="71" t="s">
        <v>10</v>
      </c>
      <c r="D14" s="72"/>
      <c r="E14" s="73"/>
      <c r="F14" s="25">
        <f>SUM(F10:F13)</f>
        <v>0</v>
      </c>
      <c r="G14" s="26">
        <f>SUM(G10:G13)</f>
        <v>0</v>
      </c>
      <c r="H14" s="26">
        <f t="shared" ref="H14:P14" si="3">SUM(H10:H13)</f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7">
        <f>SUM(Q10:Q13)</f>
        <v>0</v>
      </c>
      <c r="R14" s="24">
        <f t="shared" si="1"/>
        <v>0</v>
      </c>
    </row>
    <row r="15" spans="2:19" ht="27" customHeight="1" x14ac:dyDescent="0.4">
      <c r="B15" s="74" t="s">
        <v>11</v>
      </c>
      <c r="C15" s="75"/>
      <c r="D15" s="75"/>
      <c r="E15" s="76"/>
      <c r="F15" s="28">
        <f>F9-F14</f>
        <v>0</v>
      </c>
      <c r="G15" s="29">
        <f>G9-G14</f>
        <v>0</v>
      </c>
      <c r="H15" s="29">
        <f t="shared" ref="H15:Q15" si="4">H9-H14</f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29">
        <f t="shared" si="4"/>
        <v>0</v>
      </c>
      <c r="P15" s="29">
        <f t="shared" si="4"/>
        <v>0</v>
      </c>
      <c r="Q15" s="29">
        <f t="shared" si="4"/>
        <v>0</v>
      </c>
      <c r="R15" s="30">
        <f t="shared" si="1"/>
        <v>0</v>
      </c>
    </row>
    <row r="16" spans="2:19" ht="27" customHeight="1" x14ac:dyDescent="0.4">
      <c r="B16" s="77"/>
      <c r="C16" s="62"/>
      <c r="D16" s="67" t="s">
        <v>23</v>
      </c>
      <c r="E16" s="68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24">
        <f t="shared" si="1"/>
        <v>0</v>
      </c>
    </row>
    <row r="17" spans="2:18" ht="27" customHeight="1" x14ac:dyDescent="0.4">
      <c r="B17" s="78"/>
      <c r="C17" s="79"/>
      <c r="D17" s="67" t="s">
        <v>4</v>
      </c>
      <c r="E17" s="68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24">
        <f t="shared" si="1"/>
        <v>0</v>
      </c>
    </row>
    <row r="18" spans="2:18" ht="27" customHeight="1" x14ac:dyDescent="0.4">
      <c r="B18" s="78"/>
      <c r="C18" s="71" t="s">
        <v>5</v>
      </c>
      <c r="D18" s="72"/>
      <c r="E18" s="73"/>
      <c r="F18" s="25">
        <f>SUM(F16:F17)</f>
        <v>0</v>
      </c>
      <c r="G18" s="26">
        <f>SUM(G16:G17)</f>
        <v>0</v>
      </c>
      <c r="H18" s="26">
        <f t="shared" ref="H18:P18" si="5">SUM(H16:H17)</f>
        <v>0</v>
      </c>
      <c r="I18" s="26">
        <f t="shared" si="5"/>
        <v>0</v>
      </c>
      <c r="J18" s="26">
        <f t="shared" si="5"/>
        <v>0</v>
      </c>
      <c r="K18" s="26">
        <f t="shared" si="5"/>
        <v>0</v>
      </c>
      <c r="L18" s="26">
        <f t="shared" si="5"/>
        <v>0</v>
      </c>
      <c r="M18" s="26">
        <f t="shared" si="5"/>
        <v>0</v>
      </c>
      <c r="N18" s="26">
        <f t="shared" si="5"/>
        <v>0</v>
      </c>
      <c r="O18" s="26">
        <f t="shared" si="5"/>
        <v>0</v>
      </c>
      <c r="P18" s="26">
        <f t="shared" si="5"/>
        <v>0</v>
      </c>
      <c r="Q18" s="27">
        <f>SUM(Q16:Q17)</f>
        <v>0</v>
      </c>
      <c r="R18" s="24">
        <f t="shared" si="1"/>
        <v>0</v>
      </c>
    </row>
    <row r="19" spans="2:18" ht="27" customHeight="1" x14ac:dyDescent="0.4">
      <c r="B19" s="78"/>
      <c r="C19" s="63"/>
      <c r="D19" s="67" t="s">
        <v>24</v>
      </c>
      <c r="E19" s="68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24">
        <f t="shared" si="1"/>
        <v>0</v>
      </c>
    </row>
    <row r="20" spans="2:18" ht="27" customHeight="1" x14ac:dyDescent="0.4">
      <c r="B20" s="78"/>
      <c r="C20" s="80"/>
      <c r="D20" s="67" t="s">
        <v>9</v>
      </c>
      <c r="E20" s="68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24">
        <f t="shared" si="1"/>
        <v>0</v>
      </c>
    </row>
    <row r="21" spans="2:18" ht="27" customHeight="1" x14ac:dyDescent="0.4">
      <c r="B21" s="78"/>
      <c r="C21" s="91" t="s">
        <v>10</v>
      </c>
      <c r="D21" s="91"/>
      <c r="E21" s="92"/>
      <c r="F21" s="25">
        <f>SUM(F19:F20)</f>
        <v>0</v>
      </c>
      <c r="G21" s="26">
        <f>SUM(G19:G20)</f>
        <v>0</v>
      </c>
      <c r="H21" s="26">
        <f t="shared" ref="H21:P21" si="6">SUM(H19:H20)</f>
        <v>0</v>
      </c>
      <c r="I21" s="26">
        <f t="shared" si="6"/>
        <v>0</v>
      </c>
      <c r="J21" s="26">
        <f t="shared" si="6"/>
        <v>0</v>
      </c>
      <c r="K21" s="26">
        <f t="shared" si="6"/>
        <v>0</v>
      </c>
      <c r="L21" s="26">
        <f t="shared" si="6"/>
        <v>0</v>
      </c>
      <c r="M21" s="26">
        <f t="shared" si="6"/>
        <v>0</v>
      </c>
      <c r="N21" s="26">
        <f t="shared" si="6"/>
        <v>0</v>
      </c>
      <c r="O21" s="26">
        <f t="shared" si="6"/>
        <v>0</v>
      </c>
      <c r="P21" s="26">
        <f t="shared" si="6"/>
        <v>0</v>
      </c>
      <c r="Q21" s="27">
        <f>SUM(Q19:Q20)</f>
        <v>0</v>
      </c>
      <c r="R21" s="24">
        <f t="shared" si="1"/>
        <v>0</v>
      </c>
    </row>
    <row r="22" spans="2:18" ht="27" customHeight="1" thickBot="1" x14ac:dyDescent="0.45">
      <c r="B22" s="85" t="s">
        <v>12</v>
      </c>
      <c r="C22" s="93"/>
      <c r="D22" s="93"/>
      <c r="E22" s="94"/>
      <c r="F22" s="31">
        <f>F18-F21</f>
        <v>0</v>
      </c>
      <c r="G22" s="31">
        <f>G18-G21</f>
        <v>0</v>
      </c>
      <c r="H22" s="31">
        <f t="shared" ref="H22:Q22" si="7">H18-H21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2">
        <f t="shared" si="1"/>
        <v>0</v>
      </c>
    </row>
    <row r="23" spans="2:18" ht="27" customHeight="1" thickBot="1" x14ac:dyDescent="0.45">
      <c r="B23" s="95" t="s">
        <v>13</v>
      </c>
      <c r="C23" s="96"/>
      <c r="D23" s="96"/>
      <c r="E23" s="97"/>
      <c r="F23" s="33">
        <f>F15+F22</f>
        <v>0</v>
      </c>
      <c r="G23" s="33">
        <f t="shared" ref="G23:Q23" si="8">G15+G22</f>
        <v>0</v>
      </c>
      <c r="H23" s="33">
        <f t="shared" si="8"/>
        <v>0</v>
      </c>
      <c r="I23" s="33">
        <f t="shared" si="8"/>
        <v>0</v>
      </c>
      <c r="J23" s="33">
        <f t="shared" si="8"/>
        <v>0</v>
      </c>
      <c r="K23" s="33">
        <f t="shared" si="8"/>
        <v>0</v>
      </c>
      <c r="L23" s="33">
        <f t="shared" si="8"/>
        <v>0</v>
      </c>
      <c r="M23" s="33">
        <f t="shared" si="8"/>
        <v>0</v>
      </c>
      <c r="N23" s="33">
        <f t="shared" si="8"/>
        <v>0</v>
      </c>
      <c r="O23" s="33">
        <f t="shared" si="8"/>
        <v>0</v>
      </c>
      <c r="P23" s="33">
        <f t="shared" si="8"/>
        <v>0</v>
      </c>
      <c r="Q23" s="33">
        <f t="shared" si="8"/>
        <v>0</v>
      </c>
      <c r="R23" s="34">
        <f>R15+R22</f>
        <v>0</v>
      </c>
    </row>
    <row r="24" spans="2:18" ht="27" customHeight="1" x14ac:dyDescent="0.4">
      <c r="B24" s="78"/>
      <c r="C24" s="79"/>
      <c r="D24" s="98" t="s">
        <v>22</v>
      </c>
      <c r="E24" s="99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20">
        <f t="shared" ref="R24:R31" si="9">SUM(F24:Q24)</f>
        <v>0</v>
      </c>
    </row>
    <row r="25" spans="2:18" ht="27" customHeight="1" x14ac:dyDescent="0.4">
      <c r="B25" s="78"/>
      <c r="C25" s="79"/>
      <c r="D25" s="100" t="s">
        <v>38</v>
      </c>
      <c r="E25" s="101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20">
        <f t="shared" si="9"/>
        <v>0</v>
      </c>
    </row>
    <row r="26" spans="2:18" ht="27" customHeight="1" x14ac:dyDescent="0.4">
      <c r="B26" s="78"/>
      <c r="C26" s="71" t="s">
        <v>20</v>
      </c>
      <c r="D26" s="72"/>
      <c r="E26" s="73"/>
      <c r="F26" s="25">
        <f>SUM(F24:F25)</f>
        <v>0</v>
      </c>
      <c r="G26" s="25">
        <f t="shared" ref="G26:Q26" si="10">SUM(G24:G25)</f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si="10"/>
        <v>0</v>
      </c>
      <c r="M26" s="25">
        <f t="shared" si="10"/>
        <v>0</v>
      </c>
      <c r="N26" s="25">
        <f t="shared" si="10"/>
        <v>0</v>
      </c>
      <c r="O26" s="25">
        <f t="shared" si="10"/>
        <v>0</v>
      </c>
      <c r="P26" s="25">
        <f t="shared" si="10"/>
        <v>0</v>
      </c>
      <c r="Q26" s="25">
        <f t="shared" si="10"/>
        <v>0</v>
      </c>
      <c r="R26" s="20">
        <f t="shared" si="9"/>
        <v>0</v>
      </c>
    </row>
    <row r="27" spans="2:18" ht="27" customHeight="1" x14ac:dyDescent="0.4">
      <c r="B27" s="78"/>
      <c r="C27" s="62"/>
      <c r="D27" s="100" t="s">
        <v>22</v>
      </c>
      <c r="E27" s="101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20">
        <f t="shared" si="9"/>
        <v>0</v>
      </c>
    </row>
    <row r="28" spans="2:18" ht="27" customHeight="1" x14ac:dyDescent="0.4">
      <c r="B28" s="78"/>
      <c r="C28" s="79"/>
      <c r="D28" s="102" t="s">
        <v>38</v>
      </c>
      <c r="E28" s="103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20">
        <f t="shared" si="9"/>
        <v>0</v>
      </c>
    </row>
    <row r="29" spans="2:18" ht="27" customHeight="1" x14ac:dyDescent="0.4">
      <c r="B29" s="78"/>
      <c r="C29" s="71" t="s">
        <v>21</v>
      </c>
      <c r="D29" s="72"/>
      <c r="E29" s="73"/>
      <c r="F29" s="25">
        <f>SUM(F27:F28)</f>
        <v>0</v>
      </c>
      <c r="G29" s="25">
        <f t="shared" ref="G29:Q29" si="11">SUM(G27:G28)</f>
        <v>0</v>
      </c>
      <c r="H29" s="25">
        <f t="shared" si="11"/>
        <v>0</v>
      </c>
      <c r="I29" s="25">
        <f t="shared" si="11"/>
        <v>0</v>
      </c>
      <c r="J29" s="25">
        <f t="shared" si="11"/>
        <v>0</v>
      </c>
      <c r="K29" s="25">
        <f t="shared" si="11"/>
        <v>0</v>
      </c>
      <c r="L29" s="25">
        <f t="shared" si="11"/>
        <v>0</v>
      </c>
      <c r="M29" s="25">
        <f t="shared" si="11"/>
        <v>0</v>
      </c>
      <c r="N29" s="25">
        <f t="shared" si="11"/>
        <v>0</v>
      </c>
      <c r="O29" s="25">
        <f t="shared" si="11"/>
        <v>0</v>
      </c>
      <c r="P29" s="25">
        <f t="shared" si="11"/>
        <v>0</v>
      </c>
      <c r="Q29" s="25">
        <f t="shared" si="11"/>
        <v>0</v>
      </c>
      <c r="R29" s="20">
        <f t="shared" si="9"/>
        <v>0</v>
      </c>
    </row>
    <row r="30" spans="2:18" ht="27" customHeight="1" thickBot="1" x14ac:dyDescent="0.45">
      <c r="B30" s="85" t="s">
        <v>14</v>
      </c>
      <c r="C30" s="86"/>
      <c r="D30" s="86"/>
      <c r="E30" s="87"/>
      <c r="F30" s="31">
        <f>F26-F29</f>
        <v>0</v>
      </c>
      <c r="G30" s="31">
        <f t="shared" ref="G30:Q30" si="12">G26-G29</f>
        <v>0</v>
      </c>
      <c r="H30" s="31">
        <f t="shared" si="12"/>
        <v>0</v>
      </c>
      <c r="I30" s="31">
        <f t="shared" si="12"/>
        <v>0</v>
      </c>
      <c r="J30" s="31">
        <f t="shared" si="12"/>
        <v>0</v>
      </c>
      <c r="K30" s="31">
        <f t="shared" si="12"/>
        <v>0</v>
      </c>
      <c r="L30" s="31">
        <f t="shared" si="12"/>
        <v>0</v>
      </c>
      <c r="M30" s="31">
        <f t="shared" si="12"/>
        <v>0</v>
      </c>
      <c r="N30" s="31">
        <f t="shared" si="12"/>
        <v>0</v>
      </c>
      <c r="O30" s="31">
        <f t="shared" si="12"/>
        <v>0</v>
      </c>
      <c r="P30" s="31">
        <f t="shared" si="12"/>
        <v>0</v>
      </c>
      <c r="Q30" s="31">
        <f t="shared" si="12"/>
        <v>0</v>
      </c>
      <c r="R30" s="32">
        <f t="shared" si="9"/>
        <v>0</v>
      </c>
    </row>
    <row r="31" spans="2:18" ht="27" customHeight="1" thickBot="1" x14ac:dyDescent="0.45">
      <c r="B31" s="64" t="s">
        <v>15</v>
      </c>
      <c r="C31" s="65"/>
      <c r="D31" s="65"/>
      <c r="E31" s="66"/>
      <c r="F31" s="33">
        <f>F6+F23+F30</f>
        <v>0</v>
      </c>
      <c r="G31" s="33">
        <f t="shared" ref="G31:Q31" si="13">G6+G23+G30</f>
        <v>0</v>
      </c>
      <c r="H31" s="33">
        <f t="shared" si="13"/>
        <v>0</v>
      </c>
      <c r="I31" s="33">
        <f t="shared" si="13"/>
        <v>0</v>
      </c>
      <c r="J31" s="33">
        <f t="shared" si="13"/>
        <v>0</v>
      </c>
      <c r="K31" s="33">
        <f t="shared" si="13"/>
        <v>0</v>
      </c>
      <c r="L31" s="33">
        <f t="shared" si="13"/>
        <v>0</v>
      </c>
      <c r="M31" s="33">
        <f t="shared" si="13"/>
        <v>0</v>
      </c>
      <c r="N31" s="33">
        <f t="shared" si="13"/>
        <v>0</v>
      </c>
      <c r="O31" s="33">
        <f t="shared" si="13"/>
        <v>0</v>
      </c>
      <c r="P31" s="33">
        <f t="shared" si="13"/>
        <v>0</v>
      </c>
      <c r="Q31" s="33">
        <f t="shared" si="13"/>
        <v>0</v>
      </c>
      <c r="R31" s="34">
        <f t="shared" si="9"/>
        <v>0</v>
      </c>
    </row>
    <row r="32" spans="2:18" ht="27" customHeight="1" thickBot="1" x14ac:dyDescent="0.45">
      <c r="B32" s="88" t="s">
        <v>16</v>
      </c>
      <c r="C32" s="89"/>
      <c r="D32" s="89"/>
      <c r="E32" s="90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37"/>
    </row>
    <row r="33" spans="2:17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7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</row>
    <row r="35" spans="2:17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 sheet="1" objects="1" scenarios="1"/>
  <mergeCells count="42">
    <mergeCell ref="B1:E1"/>
    <mergeCell ref="B30:E30"/>
    <mergeCell ref="B31:E31"/>
    <mergeCell ref="B32:E32"/>
    <mergeCell ref="C21:E21"/>
    <mergeCell ref="B22:E22"/>
    <mergeCell ref="B23:E23"/>
    <mergeCell ref="B24:B29"/>
    <mergeCell ref="C24:C25"/>
    <mergeCell ref="D24:E24"/>
    <mergeCell ref="D25:E25"/>
    <mergeCell ref="C26:E26"/>
    <mergeCell ref="C27:C28"/>
    <mergeCell ref="D27:E27"/>
    <mergeCell ref="D28:E28"/>
    <mergeCell ref="C29:E29"/>
    <mergeCell ref="C14:E14"/>
    <mergeCell ref="B15:E15"/>
    <mergeCell ref="B16:B21"/>
    <mergeCell ref="C16:C17"/>
    <mergeCell ref="D16:E16"/>
    <mergeCell ref="D17:E17"/>
    <mergeCell ref="C18:E18"/>
    <mergeCell ref="C19:C20"/>
    <mergeCell ref="D19:E19"/>
    <mergeCell ref="D20:E20"/>
    <mergeCell ref="B7:B14"/>
    <mergeCell ref="C7:C8"/>
    <mergeCell ref="D7:E7"/>
    <mergeCell ref="D8:E8"/>
    <mergeCell ref="C9:E9"/>
    <mergeCell ref="C10:C13"/>
    <mergeCell ref="D10:E10"/>
    <mergeCell ref="D11:E11"/>
    <mergeCell ref="D12:E12"/>
    <mergeCell ref="D13:E13"/>
    <mergeCell ref="B2:E3"/>
    <mergeCell ref="F2:K3"/>
    <mergeCell ref="B4:E4"/>
    <mergeCell ref="R4:R5"/>
    <mergeCell ref="B5:E5"/>
    <mergeCell ref="B6:E6"/>
  </mergeCells>
  <phoneticPr fontId="1"/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S38"/>
  <sheetViews>
    <sheetView topLeftCell="A19" zoomScale="70" zoomScaleNormal="70" workbookViewId="0">
      <selection activeCell="H7" sqref="H7"/>
    </sheetView>
  </sheetViews>
  <sheetFormatPr defaultRowHeight="18.75" x14ac:dyDescent="0.4"/>
  <cols>
    <col min="2" max="2" width="4.125" customWidth="1"/>
    <col min="3" max="3" width="4.375" customWidth="1"/>
    <col min="4" max="4" width="9.125" customWidth="1"/>
    <col min="5" max="18" width="15.625" customWidth="1"/>
  </cols>
  <sheetData>
    <row r="4" spans="2:19" ht="24" x14ac:dyDescent="0.4">
      <c r="Q4" s="5" t="s">
        <v>37</v>
      </c>
      <c r="R4" s="6">
        <f ca="1">TODAY()</f>
        <v>44802</v>
      </c>
    </row>
    <row r="5" spans="2:19" ht="24" customHeight="1" x14ac:dyDescent="0.4">
      <c r="B5" s="69" t="s">
        <v>39</v>
      </c>
      <c r="C5" s="69"/>
      <c r="D5" s="69"/>
      <c r="E5" s="69"/>
      <c r="F5" s="106" t="s">
        <v>41</v>
      </c>
      <c r="G5" s="107"/>
      <c r="H5" s="107"/>
      <c r="I5" s="107"/>
      <c r="J5" s="107"/>
      <c r="K5" s="107"/>
      <c r="L5" s="7"/>
      <c r="M5" s="7"/>
      <c r="N5" s="7"/>
      <c r="O5" s="7"/>
      <c r="P5" s="7"/>
      <c r="Q5" s="7"/>
      <c r="R5" s="7"/>
    </row>
    <row r="6" spans="2:19" ht="24" customHeight="1" thickBot="1" x14ac:dyDescent="0.45">
      <c r="B6" s="70"/>
      <c r="C6" s="70"/>
      <c r="D6" s="70"/>
      <c r="E6" s="70"/>
      <c r="F6" s="108"/>
      <c r="G6" s="108"/>
      <c r="H6" s="108"/>
      <c r="I6" s="108"/>
      <c r="J6" s="108"/>
      <c r="K6" s="108"/>
      <c r="L6" s="7"/>
      <c r="M6" s="7"/>
      <c r="N6" s="7"/>
      <c r="O6" s="7"/>
      <c r="P6" s="7"/>
      <c r="Q6" s="7"/>
      <c r="R6" s="7"/>
    </row>
    <row r="7" spans="2:19" ht="27" customHeight="1" thickTop="1" thickBot="1" x14ac:dyDescent="0.45">
      <c r="B7" s="58" t="s">
        <v>0</v>
      </c>
      <c r="C7" s="58"/>
      <c r="D7" s="58"/>
      <c r="E7" s="59"/>
      <c r="F7" s="2" t="s">
        <v>17</v>
      </c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  <c r="L7" s="3" t="s">
        <v>18</v>
      </c>
      <c r="M7" s="3" t="s">
        <v>18</v>
      </c>
      <c r="N7" s="3" t="s">
        <v>18</v>
      </c>
      <c r="O7" s="3" t="s">
        <v>18</v>
      </c>
      <c r="P7" s="3" t="s">
        <v>18</v>
      </c>
      <c r="Q7" s="4" t="s">
        <v>18</v>
      </c>
      <c r="R7" s="60" t="s">
        <v>19</v>
      </c>
    </row>
    <row r="8" spans="2:19" ht="27" customHeight="1" thickBot="1" x14ac:dyDescent="0.45">
      <c r="B8" s="62" t="s">
        <v>1</v>
      </c>
      <c r="C8" s="62"/>
      <c r="D8" s="62"/>
      <c r="E8" s="63"/>
      <c r="F8" s="8" t="s">
        <v>25</v>
      </c>
      <c r="G8" s="9" t="s">
        <v>26</v>
      </c>
      <c r="H8" s="10" t="s">
        <v>27</v>
      </c>
      <c r="I8" s="10" t="s">
        <v>28</v>
      </c>
      <c r="J8" s="10" t="s">
        <v>29</v>
      </c>
      <c r="K8" s="10" t="s">
        <v>30</v>
      </c>
      <c r="L8" s="10" t="s">
        <v>31</v>
      </c>
      <c r="M8" s="11" t="s">
        <v>32</v>
      </c>
      <c r="N8" s="9" t="s">
        <v>33</v>
      </c>
      <c r="O8" s="9" t="s">
        <v>34</v>
      </c>
      <c r="P8" s="9" t="s">
        <v>35</v>
      </c>
      <c r="Q8" s="12" t="s">
        <v>36</v>
      </c>
      <c r="R8" s="61"/>
    </row>
    <row r="9" spans="2:19" ht="27" customHeight="1" thickBot="1" x14ac:dyDescent="0.45">
      <c r="B9" s="64" t="s">
        <v>2</v>
      </c>
      <c r="C9" s="65"/>
      <c r="D9" s="65"/>
      <c r="E9" s="66"/>
      <c r="F9" s="13"/>
      <c r="G9" s="14">
        <f>F34</f>
        <v>0</v>
      </c>
      <c r="H9" s="14">
        <f t="shared" ref="H9:Q9" si="0">G34</f>
        <v>0</v>
      </c>
      <c r="I9" s="14">
        <f t="shared" si="0"/>
        <v>0</v>
      </c>
      <c r="J9" s="14">
        <v>1000000</v>
      </c>
      <c r="K9" s="14">
        <f t="shared" si="0"/>
        <v>1450000</v>
      </c>
      <c r="L9" s="14">
        <f t="shared" si="0"/>
        <v>1550000</v>
      </c>
      <c r="M9" s="14">
        <f t="shared" si="0"/>
        <v>1650000</v>
      </c>
      <c r="N9" s="14">
        <f t="shared" si="0"/>
        <v>1750000</v>
      </c>
      <c r="O9" s="14">
        <f t="shared" si="0"/>
        <v>2200000</v>
      </c>
      <c r="P9" s="14">
        <f t="shared" si="0"/>
        <v>2300000</v>
      </c>
      <c r="Q9" s="15">
        <f t="shared" si="0"/>
        <v>2400000</v>
      </c>
      <c r="R9" s="16">
        <f t="shared" ref="R9:R25" si="1">SUM(F9:Q9)</f>
        <v>14300000</v>
      </c>
      <c r="S9" s="1"/>
    </row>
    <row r="10" spans="2:19" ht="27" customHeight="1" x14ac:dyDescent="0.4">
      <c r="B10" s="78"/>
      <c r="C10" s="79"/>
      <c r="D10" s="81" t="s">
        <v>3</v>
      </c>
      <c r="E10" s="82"/>
      <c r="F10" s="17"/>
      <c r="G10" s="18"/>
      <c r="H10" s="18"/>
      <c r="I10" s="18"/>
      <c r="J10" s="18">
        <v>1800000</v>
      </c>
      <c r="K10" s="18">
        <v>1200000</v>
      </c>
      <c r="L10" s="18">
        <v>1200000</v>
      </c>
      <c r="M10" s="18">
        <v>1200000</v>
      </c>
      <c r="N10" s="18">
        <v>1800000</v>
      </c>
      <c r="O10" s="18">
        <v>1200000</v>
      </c>
      <c r="P10" s="18">
        <v>1200000</v>
      </c>
      <c r="Q10" s="19">
        <v>1800000</v>
      </c>
      <c r="R10" s="20">
        <f t="shared" si="1"/>
        <v>11400000</v>
      </c>
    </row>
    <row r="11" spans="2:19" ht="27" customHeight="1" x14ac:dyDescent="0.4">
      <c r="B11" s="78"/>
      <c r="C11" s="79"/>
      <c r="D11" s="67" t="s">
        <v>4</v>
      </c>
      <c r="E11" s="68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4">
        <f t="shared" si="1"/>
        <v>0</v>
      </c>
    </row>
    <row r="12" spans="2:19" ht="27" customHeight="1" x14ac:dyDescent="0.4">
      <c r="B12" s="78"/>
      <c r="C12" s="71" t="s">
        <v>5</v>
      </c>
      <c r="D12" s="72"/>
      <c r="E12" s="73"/>
      <c r="F12" s="25">
        <f>SUM(F10:F11)</f>
        <v>0</v>
      </c>
      <c r="G12" s="26">
        <f>SUM(G10:G11)</f>
        <v>0</v>
      </c>
      <c r="H12" s="26">
        <f t="shared" ref="H12:P12" si="2">SUM(H10:H11)</f>
        <v>0</v>
      </c>
      <c r="I12" s="26">
        <f t="shared" si="2"/>
        <v>0</v>
      </c>
      <c r="J12" s="26">
        <f t="shared" si="2"/>
        <v>1800000</v>
      </c>
      <c r="K12" s="26">
        <f t="shared" si="2"/>
        <v>1200000</v>
      </c>
      <c r="L12" s="26">
        <f t="shared" si="2"/>
        <v>1200000</v>
      </c>
      <c r="M12" s="26">
        <f t="shared" si="2"/>
        <v>1200000</v>
      </c>
      <c r="N12" s="26">
        <f t="shared" si="2"/>
        <v>1800000</v>
      </c>
      <c r="O12" s="26">
        <f t="shared" si="2"/>
        <v>1200000</v>
      </c>
      <c r="P12" s="26">
        <f t="shared" si="2"/>
        <v>1200000</v>
      </c>
      <c r="Q12" s="27">
        <f>SUM(Q10:Q11)</f>
        <v>1800000</v>
      </c>
      <c r="R12" s="24">
        <f t="shared" si="1"/>
        <v>11400000</v>
      </c>
    </row>
    <row r="13" spans="2:19" ht="27" customHeight="1" x14ac:dyDescent="0.4">
      <c r="B13" s="78"/>
      <c r="C13" s="62"/>
      <c r="D13" s="67" t="s">
        <v>6</v>
      </c>
      <c r="E13" s="68"/>
      <c r="F13" s="21"/>
      <c r="G13" s="22"/>
      <c r="H13" s="22"/>
      <c r="I13" s="22"/>
      <c r="J13" s="22">
        <v>600000</v>
      </c>
      <c r="K13" s="22">
        <v>400000</v>
      </c>
      <c r="L13" s="22">
        <v>400000</v>
      </c>
      <c r="M13" s="22">
        <v>400000</v>
      </c>
      <c r="N13" s="22">
        <v>600000</v>
      </c>
      <c r="O13" s="22">
        <v>400000</v>
      </c>
      <c r="P13" s="22">
        <v>400000</v>
      </c>
      <c r="Q13" s="23">
        <v>600000</v>
      </c>
      <c r="R13" s="24">
        <f t="shared" si="1"/>
        <v>3800000</v>
      </c>
    </row>
    <row r="14" spans="2:19" ht="27" customHeight="1" x14ac:dyDescent="0.4">
      <c r="B14" s="78"/>
      <c r="C14" s="79"/>
      <c r="D14" s="67" t="s">
        <v>7</v>
      </c>
      <c r="E14" s="68"/>
      <c r="F14" s="21"/>
      <c r="G14" s="22"/>
      <c r="H14" s="22"/>
      <c r="I14" s="22"/>
      <c r="J14" s="22">
        <v>500000</v>
      </c>
      <c r="K14" s="22">
        <v>500000</v>
      </c>
      <c r="L14" s="22">
        <v>500000</v>
      </c>
      <c r="M14" s="22">
        <v>500000</v>
      </c>
      <c r="N14" s="22">
        <v>500000</v>
      </c>
      <c r="O14" s="22">
        <v>500000</v>
      </c>
      <c r="P14" s="22">
        <v>500000</v>
      </c>
      <c r="Q14" s="22">
        <v>500000</v>
      </c>
      <c r="R14" s="24">
        <f t="shared" si="1"/>
        <v>4000000</v>
      </c>
    </row>
    <row r="15" spans="2:19" ht="27" customHeight="1" x14ac:dyDescent="0.4">
      <c r="B15" s="78"/>
      <c r="C15" s="79"/>
      <c r="D15" s="67" t="s">
        <v>8</v>
      </c>
      <c r="E15" s="68"/>
      <c r="F15" s="21"/>
      <c r="G15" s="22"/>
      <c r="H15" s="22"/>
      <c r="I15" s="22"/>
      <c r="J15" s="22">
        <v>150000</v>
      </c>
      <c r="K15" s="22">
        <v>100000</v>
      </c>
      <c r="L15" s="22">
        <v>100000</v>
      </c>
      <c r="M15" s="22">
        <v>100000</v>
      </c>
      <c r="N15" s="22">
        <v>150000</v>
      </c>
      <c r="O15" s="22">
        <v>100000</v>
      </c>
      <c r="P15" s="22">
        <v>100000</v>
      </c>
      <c r="Q15" s="23">
        <v>150000</v>
      </c>
      <c r="R15" s="24">
        <f t="shared" si="1"/>
        <v>950000</v>
      </c>
    </row>
    <row r="16" spans="2:19" ht="27" customHeight="1" x14ac:dyDescent="0.4">
      <c r="B16" s="78"/>
      <c r="C16" s="79"/>
      <c r="D16" s="67" t="s">
        <v>9</v>
      </c>
      <c r="E16" s="68"/>
      <c r="F16" s="21"/>
      <c r="G16" s="22"/>
      <c r="H16" s="22"/>
      <c r="I16" s="22"/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3">
        <v>0</v>
      </c>
      <c r="R16" s="24">
        <f t="shared" si="1"/>
        <v>0</v>
      </c>
    </row>
    <row r="17" spans="2:18" ht="27" customHeight="1" x14ac:dyDescent="0.4">
      <c r="B17" s="78"/>
      <c r="C17" s="71" t="s">
        <v>10</v>
      </c>
      <c r="D17" s="72"/>
      <c r="E17" s="73"/>
      <c r="F17" s="25">
        <f>SUM(F13:F16)</f>
        <v>0</v>
      </c>
      <c r="G17" s="26">
        <f>SUM(G13:G16)</f>
        <v>0</v>
      </c>
      <c r="H17" s="26">
        <f t="shared" ref="H17:P17" si="3">SUM(H13:H16)</f>
        <v>0</v>
      </c>
      <c r="I17" s="26">
        <f t="shared" si="3"/>
        <v>0</v>
      </c>
      <c r="J17" s="26">
        <f t="shared" si="3"/>
        <v>1250000</v>
      </c>
      <c r="K17" s="26">
        <f t="shared" si="3"/>
        <v>1000000</v>
      </c>
      <c r="L17" s="26">
        <f t="shared" si="3"/>
        <v>1000000</v>
      </c>
      <c r="M17" s="26">
        <f t="shared" si="3"/>
        <v>1000000</v>
      </c>
      <c r="N17" s="26">
        <f t="shared" si="3"/>
        <v>1250000</v>
      </c>
      <c r="O17" s="26">
        <f t="shared" si="3"/>
        <v>1000000</v>
      </c>
      <c r="P17" s="26">
        <f t="shared" si="3"/>
        <v>1000000</v>
      </c>
      <c r="Q17" s="27">
        <f>SUM(Q13:Q16)</f>
        <v>1250000</v>
      </c>
      <c r="R17" s="24">
        <f t="shared" si="1"/>
        <v>8750000</v>
      </c>
    </row>
    <row r="18" spans="2:18" ht="27" customHeight="1" x14ac:dyDescent="0.4">
      <c r="B18" s="74" t="s">
        <v>11</v>
      </c>
      <c r="C18" s="75"/>
      <c r="D18" s="75"/>
      <c r="E18" s="76"/>
      <c r="F18" s="28">
        <f>F12-F17</f>
        <v>0</v>
      </c>
      <c r="G18" s="29">
        <f>G12-G17</f>
        <v>0</v>
      </c>
      <c r="H18" s="29">
        <f t="shared" ref="H18:Q18" si="4">H12-H17</f>
        <v>0</v>
      </c>
      <c r="I18" s="29">
        <f t="shared" si="4"/>
        <v>0</v>
      </c>
      <c r="J18" s="29">
        <f t="shared" si="4"/>
        <v>550000</v>
      </c>
      <c r="K18" s="29">
        <f t="shared" si="4"/>
        <v>200000</v>
      </c>
      <c r="L18" s="29">
        <f t="shared" si="4"/>
        <v>200000</v>
      </c>
      <c r="M18" s="29">
        <f t="shared" si="4"/>
        <v>200000</v>
      </c>
      <c r="N18" s="29">
        <f t="shared" si="4"/>
        <v>550000</v>
      </c>
      <c r="O18" s="29">
        <f t="shared" si="4"/>
        <v>200000</v>
      </c>
      <c r="P18" s="29">
        <f t="shared" si="4"/>
        <v>200000</v>
      </c>
      <c r="Q18" s="29">
        <f t="shared" si="4"/>
        <v>550000</v>
      </c>
      <c r="R18" s="30">
        <f t="shared" si="1"/>
        <v>2650000</v>
      </c>
    </row>
    <row r="19" spans="2:18" ht="27" customHeight="1" x14ac:dyDescent="0.4">
      <c r="B19" s="77"/>
      <c r="C19" s="62"/>
      <c r="D19" s="67" t="s">
        <v>23</v>
      </c>
      <c r="E19" s="68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24">
        <f t="shared" si="1"/>
        <v>0</v>
      </c>
    </row>
    <row r="20" spans="2:18" ht="27" customHeight="1" x14ac:dyDescent="0.4">
      <c r="B20" s="78"/>
      <c r="C20" s="79"/>
      <c r="D20" s="67" t="s">
        <v>4</v>
      </c>
      <c r="E20" s="68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24">
        <f t="shared" si="1"/>
        <v>0</v>
      </c>
    </row>
    <row r="21" spans="2:18" ht="27" customHeight="1" x14ac:dyDescent="0.4">
      <c r="B21" s="78"/>
      <c r="C21" s="71" t="s">
        <v>5</v>
      </c>
      <c r="D21" s="72"/>
      <c r="E21" s="73"/>
      <c r="F21" s="25">
        <f>SUM(F19:F20)</f>
        <v>0</v>
      </c>
      <c r="G21" s="26">
        <f>SUM(G19:G20)</f>
        <v>0</v>
      </c>
      <c r="H21" s="26">
        <f t="shared" ref="H21:P21" si="5">SUM(H19:H20)</f>
        <v>0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26">
        <f t="shared" si="5"/>
        <v>0</v>
      </c>
      <c r="M21" s="26">
        <f t="shared" si="5"/>
        <v>0</v>
      </c>
      <c r="N21" s="26">
        <f t="shared" si="5"/>
        <v>0</v>
      </c>
      <c r="O21" s="26">
        <f t="shared" si="5"/>
        <v>0</v>
      </c>
      <c r="P21" s="26">
        <f t="shared" si="5"/>
        <v>0</v>
      </c>
      <c r="Q21" s="27">
        <f>SUM(Q19:Q20)</f>
        <v>0</v>
      </c>
      <c r="R21" s="24">
        <f t="shared" si="1"/>
        <v>0</v>
      </c>
    </row>
    <row r="22" spans="2:18" ht="27" customHeight="1" x14ac:dyDescent="0.4">
      <c r="B22" s="78"/>
      <c r="C22" s="63"/>
      <c r="D22" s="67" t="s">
        <v>24</v>
      </c>
      <c r="E22" s="6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4">
        <f t="shared" si="1"/>
        <v>0</v>
      </c>
    </row>
    <row r="23" spans="2:18" ht="27" customHeight="1" x14ac:dyDescent="0.4">
      <c r="B23" s="78"/>
      <c r="C23" s="80"/>
      <c r="D23" s="67" t="s">
        <v>9</v>
      </c>
      <c r="E23" s="68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4">
        <f t="shared" si="1"/>
        <v>0</v>
      </c>
    </row>
    <row r="24" spans="2:18" ht="27" customHeight="1" x14ac:dyDescent="0.4">
      <c r="B24" s="78"/>
      <c r="C24" s="91" t="s">
        <v>10</v>
      </c>
      <c r="D24" s="91"/>
      <c r="E24" s="92"/>
      <c r="F24" s="25">
        <f>SUM(F22:F23)</f>
        <v>0</v>
      </c>
      <c r="G24" s="26">
        <f>SUM(G22:G23)</f>
        <v>0</v>
      </c>
      <c r="H24" s="26">
        <f t="shared" ref="H24:P24" si="6">SUM(H22:H23)</f>
        <v>0</v>
      </c>
      <c r="I24" s="26">
        <f t="shared" si="6"/>
        <v>0</v>
      </c>
      <c r="J24" s="26">
        <f t="shared" si="6"/>
        <v>0</v>
      </c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  <c r="O24" s="26">
        <f t="shared" si="6"/>
        <v>0</v>
      </c>
      <c r="P24" s="26">
        <f t="shared" si="6"/>
        <v>0</v>
      </c>
      <c r="Q24" s="27">
        <f>SUM(Q22:Q23)</f>
        <v>0</v>
      </c>
      <c r="R24" s="24">
        <f t="shared" si="1"/>
        <v>0</v>
      </c>
    </row>
    <row r="25" spans="2:18" ht="27" customHeight="1" thickBot="1" x14ac:dyDescent="0.45">
      <c r="B25" s="85" t="s">
        <v>12</v>
      </c>
      <c r="C25" s="93"/>
      <c r="D25" s="93"/>
      <c r="E25" s="94"/>
      <c r="F25" s="31">
        <f>F21-F24</f>
        <v>0</v>
      </c>
      <c r="G25" s="31">
        <f t="shared" ref="G25:Q25" si="7">G21-G24</f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7"/>
        <v>0</v>
      </c>
      <c r="P25" s="31">
        <f t="shared" si="7"/>
        <v>0</v>
      </c>
      <c r="Q25" s="31">
        <f t="shared" si="7"/>
        <v>0</v>
      </c>
      <c r="R25" s="32">
        <f t="shared" si="1"/>
        <v>0</v>
      </c>
    </row>
    <row r="26" spans="2:18" ht="27" customHeight="1" thickBot="1" x14ac:dyDescent="0.45">
      <c r="B26" s="95" t="s">
        <v>13</v>
      </c>
      <c r="C26" s="96"/>
      <c r="D26" s="96"/>
      <c r="E26" s="97"/>
      <c r="F26" s="33">
        <f>F18+F25</f>
        <v>0</v>
      </c>
      <c r="G26" s="33">
        <f t="shared" ref="G26:Q26" si="8">G18+G25</f>
        <v>0</v>
      </c>
      <c r="H26" s="33">
        <f t="shared" si="8"/>
        <v>0</v>
      </c>
      <c r="I26" s="33">
        <f t="shared" si="8"/>
        <v>0</v>
      </c>
      <c r="J26" s="33">
        <f t="shared" si="8"/>
        <v>550000</v>
      </c>
      <c r="K26" s="33">
        <f t="shared" si="8"/>
        <v>200000</v>
      </c>
      <c r="L26" s="33">
        <f t="shared" si="8"/>
        <v>200000</v>
      </c>
      <c r="M26" s="33">
        <f t="shared" si="8"/>
        <v>200000</v>
      </c>
      <c r="N26" s="33">
        <f t="shared" si="8"/>
        <v>550000</v>
      </c>
      <c r="O26" s="33">
        <f t="shared" si="8"/>
        <v>200000</v>
      </c>
      <c r="P26" s="33">
        <f t="shared" si="8"/>
        <v>200000</v>
      </c>
      <c r="Q26" s="33">
        <f t="shared" si="8"/>
        <v>550000</v>
      </c>
      <c r="R26" s="34">
        <f>R18+R25</f>
        <v>2650000</v>
      </c>
    </row>
    <row r="27" spans="2:18" ht="27" customHeight="1" x14ac:dyDescent="0.4">
      <c r="B27" s="78"/>
      <c r="C27" s="79"/>
      <c r="D27" s="81" t="s">
        <v>22</v>
      </c>
      <c r="E27" s="82"/>
      <c r="F27" s="17"/>
      <c r="G27" s="18"/>
      <c r="H27" s="18"/>
      <c r="I27" s="18">
        <v>3000000</v>
      </c>
      <c r="J27" s="18"/>
      <c r="K27" s="18"/>
      <c r="L27" s="18"/>
      <c r="M27" s="18"/>
      <c r="N27" s="18"/>
      <c r="O27" s="18"/>
      <c r="P27" s="18"/>
      <c r="Q27" s="19"/>
      <c r="R27" s="20">
        <f t="shared" ref="R27:R34" si="9">SUM(F27:Q27)</f>
        <v>3000000</v>
      </c>
    </row>
    <row r="28" spans="2:18" ht="27" customHeight="1" x14ac:dyDescent="0.4">
      <c r="B28" s="78"/>
      <c r="C28" s="79"/>
      <c r="D28" s="67" t="s">
        <v>38</v>
      </c>
      <c r="E28" s="68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20">
        <f t="shared" si="9"/>
        <v>0</v>
      </c>
    </row>
    <row r="29" spans="2:18" ht="27" customHeight="1" x14ac:dyDescent="0.4">
      <c r="B29" s="78"/>
      <c r="C29" s="71" t="s">
        <v>20</v>
      </c>
      <c r="D29" s="72"/>
      <c r="E29" s="73"/>
      <c r="F29" s="25">
        <f>SUM(F27:F28)</f>
        <v>0</v>
      </c>
      <c r="G29" s="25">
        <f t="shared" ref="G29:Q29" si="10">SUM(G27:G28)</f>
        <v>0</v>
      </c>
      <c r="H29" s="25">
        <f t="shared" si="10"/>
        <v>0</v>
      </c>
      <c r="I29" s="25">
        <f t="shared" si="10"/>
        <v>3000000</v>
      </c>
      <c r="J29" s="25">
        <f t="shared" si="10"/>
        <v>0</v>
      </c>
      <c r="K29" s="25">
        <f t="shared" si="10"/>
        <v>0</v>
      </c>
      <c r="L29" s="25">
        <f t="shared" si="10"/>
        <v>0</v>
      </c>
      <c r="M29" s="2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25">
        <f t="shared" si="10"/>
        <v>0</v>
      </c>
      <c r="R29" s="20">
        <f t="shared" si="9"/>
        <v>3000000</v>
      </c>
    </row>
    <row r="30" spans="2:18" ht="27" customHeight="1" x14ac:dyDescent="0.4">
      <c r="B30" s="78"/>
      <c r="C30" s="62"/>
      <c r="D30" s="67" t="s">
        <v>22</v>
      </c>
      <c r="E30" s="68"/>
      <c r="F30" s="21"/>
      <c r="G30" s="22"/>
      <c r="H30" s="22"/>
      <c r="I30" s="22">
        <v>100000</v>
      </c>
      <c r="J30" s="22">
        <v>100000</v>
      </c>
      <c r="K30" s="22">
        <v>100000</v>
      </c>
      <c r="L30" s="22">
        <v>100000</v>
      </c>
      <c r="M30" s="22">
        <v>100000</v>
      </c>
      <c r="N30" s="22">
        <v>100000</v>
      </c>
      <c r="O30" s="22">
        <v>100000</v>
      </c>
      <c r="P30" s="22">
        <v>100000</v>
      </c>
      <c r="Q30" s="22">
        <v>100000</v>
      </c>
      <c r="R30" s="20">
        <f t="shared" si="9"/>
        <v>900000</v>
      </c>
    </row>
    <row r="31" spans="2:18" ht="27" customHeight="1" x14ac:dyDescent="0.4">
      <c r="B31" s="78"/>
      <c r="C31" s="79"/>
      <c r="D31" s="104" t="s">
        <v>38</v>
      </c>
      <c r="E31" s="105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20">
        <f t="shared" si="9"/>
        <v>0</v>
      </c>
    </row>
    <row r="32" spans="2:18" ht="27" customHeight="1" x14ac:dyDescent="0.4">
      <c r="B32" s="78"/>
      <c r="C32" s="71" t="s">
        <v>21</v>
      </c>
      <c r="D32" s="72"/>
      <c r="E32" s="73"/>
      <c r="F32" s="25">
        <f>SUM(F30:F31)</f>
        <v>0</v>
      </c>
      <c r="G32" s="25">
        <f t="shared" ref="G32:Q32" si="11">SUM(G30:G31)</f>
        <v>0</v>
      </c>
      <c r="H32" s="25">
        <f t="shared" si="11"/>
        <v>0</v>
      </c>
      <c r="I32" s="25">
        <f t="shared" si="11"/>
        <v>100000</v>
      </c>
      <c r="J32" s="25">
        <f t="shared" si="11"/>
        <v>100000</v>
      </c>
      <c r="K32" s="25">
        <f t="shared" si="11"/>
        <v>100000</v>
      </c>
      <c r="L32" s="25">
        <f t="shared" si="11"/>
        <v>100000</v>
      </c>
      <c r="M32" s="25">
        <f t="shared" si="11"/>
        <v>100000</v>
      </c>
      <c r="N32" s="25">
        <f t="shared" si="11"/>
        <v>100000</v>
      </c>
      <c r="O32" s="25">
        <f t="shared" si="11"/>
        <v>100000</v>
      </c>
      <c r="P32" s="25">
        <f t="shared" si="11"/>
        <v>100000</v>
      </c>
      <c r="Q32" s="25">
        <f t="shared" si="11"/>
        <v>100000</v>
      </c>
      <c r="R32" s="20">
        <f t="shared" si="9"/>
        <v>900000</v>
      </c>
    </row>
    <row r="33" spans="2:18" ht="27" customHeight="1" thickBot="1" x14ac:dyDescent="0.45">
      <c r="B33" s="85" t="s">
        <v>14</v>
      </c>
      <c r="C33" s="86"/>
      <c r="D33" s="86"/>
      <c r="E33" s="87"/>
      <c r="F33" s="31">
        <f>F29-F32</f>
        <v>0</v>
      </c>
      <c r="G33" s="31">
        <f t="shared" ref="G33:Q33" si="12">G29-G32</f>
        <v>0</v>
      </c>
      <c r="H33" s="31">
        <f t="shared" si="12"/>
        <v>0</v>
      </c>
      <c r="I33" s="31">
        <f t="shared" si="12"/>
        <v>2900000</v>
      </c>
      <c r="J33" s="31">
        <f t="shared" si="12"/>
        <v>-100000</v>
      </c>
      <c r="K33" s="31">
        <f t="shared" si="12"/>
        <v>-100000</v>
      </c>
      <c r="L33" s="31">
        <f t="shared" si="12"/>
        <v>-100000</v>
      </c>
      <c r="M33" s="31">
        <f t="shared" si="12"/>
        <v>-100000</v>
      </c>
      <c r="N33" s="31">
        <f t="shared" si="12"/>
        <v>-100000</v>
      </c>
      <c r="O33" s="31">
        <f t="shared" si="12"/>
        <v>-100000</v>
      </c>
      <c r="P33" s="31">
        <f t="shared" si="12"/>
        <v>-100000</v>
      </c>
      <c r="Q33" s="31">
        <f t="shared" si="12"/>
        <v>-100000</v>
      </c>
      <c r="R33" s="32">
        <f t="shared" si="9"/>
        <v>2100000</v>
      </c>
    </row>
    <row r="34" spans="2:18" ht="27" customHeight="1" thickBot="1" x14ac:dyDescent="0.45">
      <c r="B34" s="64" t="s">
        <v>15</v>
      </c>
      <c r="C34" s="65"/>
      <c r="D34" s="65"/>
      <c r="E34" s="66"/>
      <c r="F34" s="33">
        <f>F9+F26+F33</f>
        <v>0</v>
      </c>
      <c r="G34" s="33">
        <f t="shared" ref="G34:Q34" si="13">G9+G26+G33</f>
        <v>0</v>
      </c>
      <c r="H34" s="33">
        <f t="shared" si="13"/>
        <v>0</v>
      </c>
      <c r="I34" s="33">
        <f t="shared" si="13"/>
        <v>2900000</v>
      </c>
      <c r="J34" s="33">
        <f t="shared" si="13"/>
        <v>1450000</v>
      </c>
      <c r="K34" s="33">
        <f t="shared" si="13"/>
        <v>1550000</v>
      </c>
      <c r="L34" s="33">
        <f t="shared" si="13"/>
        <v>1650000</v>
      </c>
      <c r="M34" s="33">
        <f t="shared" si="13"/>
        <v>1750000</v>
      </c>
      <c r="N34" s="33">
        <f t="shared" si="13"/>
        <v>2200000</v>
      </c>
      <c r="O34" s="33">
        <f t="shared" si="13"/>
        <v>2300000</v>
      </c>
      <c r="P34" s="33">
        <f t="shared" si="13"/>
        <v>2400000</v>
      </c>
      <c r="Q34" s="33">
        <f t="shared" si="13"/>
        <v>2850000</v>
      </c>
      <c r="R34" s="34">
        <f t="shared" si="9"/>
        <v>19050000</v>
      </c>
    </row>
    <row r="35" spans="2:18" ht="27" customHeight="1" thickBot="1" x14ac:dyDescent="0.45">
      <c r="B35" s="88" t="s">
        <v>16</v>
      </c>
      <c r="C35" s="89"/>
      <c r="D35" s="89"/>
      <c r="E35" s="90"/>
      <c r="F35" s="13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</row>
    <row r="36" spans="2:18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8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</row>
    <row r="38" spans="2:18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 sheet="1" objects="1" scenarios="1"/>
  <mergeCells count="41">
    <mergeCell ref="F5:K6"/>
    <mergeCell ref="B7:E7"/>
    <mergeCell ref="R7:R8"/>
    <mergeCell ref="B8:E8"/>
    <mergeCell ref="B9:E9"/>
    <mergeCell ref="D13:E13"/>
    <mergeCell ref="D14:E14"/>
    <mergeCell ref="D15:E15"/>
    <mergeCell ref="D16:E16"/>
    <mergeCell ref="B5:E6"/>
    <mergeCell ref="C17:E17"/>
    <mergeCell ref="B18:E18"/>
    <mergeCell ref="B19:B24"/>
    <mergeCell ref="C19:C20"/>
    <mergeCell ref="D19:E19"/>
    <mergeCell ref="D20:E20"/>
    <mergeCell ref="C21:E21"/>
    <mergeCell ref="C22:C23"/>
    <mergeCell ref="D22:E22"/>
    <mergeCell ref="D23:E23"/>
    <mergeCell ref="B10:B17"/>
    <mergeCell ref="C10:C11"/>
    <mergeCell ref="D10:E10"/>
    <mergeCell ref="D11:E11"/>
    <mergeCell ref="C12:E12"/>
    <mergeCell ref="C13:C16"/>
    <mergeCell ref="B33:E33"/>
    <mergeCell ref="B34:E34"/>
    <mergeCell ref="B35:E35"/>
    <mergeCell ref="C24:E24"/>
    <mergeCell ref="B25:E25"/>
    <mergeCell ref="B26:E26"/>
    <mergeCell ref="B27:B32"/>
    <mergeCell ref="C27:C28"/>
    <mergeCell ref="D27:E27"/>
    <mergeCell ref="D28:E28"/>
    <mergeCell ref="C29:E29"/>
    <mergeCell ref="C30:C31"/>
    <mergeCell ref="D30:E30"/>
    <mergeCell ref="D31:E31"/>
    <mergeCell ref="C32:E32"/>
  </mergeCells>
  <phoneticPr fontId="1"/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資金繰り表</vt:lpstr>
      <vt:lpstr>資金繰り表 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syouhiseikatsu</dc:creator>
  <cp:lastModifiedBy>yoshioka-toshihisa</cp:lastModifiedBy>
  <cp:lastPrinted>2021-09-28T01:16:15Z</cp:lastPrinted>
  <dcterms:created xsi:type="dcterms:W3CDTF">2021-08-17T04:36:37Z</dcterms:created>
  <dcterms:modified xsi:type="dcterms:W3CDTF">2022-08-29T00:52:14Z</dcterms:modified>
</cp:coreProperties>
</file>