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erver\課内共有（N)\総務課\06 財政係\01財政関係\09財政一般各種調査\【財政状況資料集】_423831_小値賀町\R3財政状況資料集（R4年度作成）\"/>
    </mc:Choice>
  </mc:AlternateContent>
  <xr:revisionPtr revIDLastSave="0" documentId="13_ncr:1_{F28A0B06-F3DA-42AC-886D-21F67C5373F8}" xr6:coauthVersionLast="47" xr6:coauthVersionMax="47" xr10:uidLastSave="{00000000-0000-0000-0000-000000000000}"/>
  <bookViews>
    <workbookView xWindow="20370" yWindow="-120" windowWidth="19440" windowHeight="15000" firstSheet="12" activeTab="1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8" i="12" l="1"/>
  <c r="CW102" i="12" l="1"/>
  <c r="DB102" i="12"/>
  <c r="DG102" i="12"/>
  <c r="DL102" i="12"/>
  <c r="DQ102" i="12"/>
  <c r="CR102" i="12"/>
  <c r="AU63" i="12"/>
  <c r="AP63" i="12"/>
  <c r="AF63" i="12"/>
  <c r="AU88" i="12"/>
  <c r="AP88"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AM35" i="10"/>
  <c r="C35" i="10"/>
  <c r="AM34" i="10"/>
  <c r="U34" i="10"/>
  <c r="U35" i="10" s="1"/>
  <c r="C34" i="10"/>
  <c r="U36" i="10" l="1"/>
  <c r="U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CO34" i="10"/>
  <c r="CO35" i="10" s="1"/>
</calcChain>
</file>

<file path=xl/sharedStrings.xml><?xml version="1.0" encoding="utf-8"?>
<sst xmlns="http://schemas.openxmlformats.org/spreadsheetml/2006/main" count="1145" uniqueCount="602">
  <si>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</si>
  <si>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</si>
  <si>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</si>
  <si>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</si>
  <si>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</si>
  <si>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</si>
  <si>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</si>
  <si>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</si>
  <si>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</si>
  <si>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</si>
  <si>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</si>
  <si>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</si>
  <si>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</si>
  <si>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</si>
  <si>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</si>
  <si>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</si>
  <si>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</si>
  <si>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</si>
  <si>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</si>
  <si>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</si>
  <si>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</si>
  <si>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</si>
  <si>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</si>
  <si>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</si>
  <si>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</si>
  <si>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</si>
  <si>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</si>
  <si>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</si>
  <si>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</si>
  <si>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</si>
  <si>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</si>
  <si>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</si>
  <si>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</si>
  <si>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</si>
  <si>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</si>
  <si>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</si>
  <si>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</si>
  <si>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</si>
  <si>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</si>
  <si>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</si>
  <si>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</si>
  <si>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</si>
  <si>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</si>
  <si>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</si>
  <si>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</si>
  <si>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</si>
  <si>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</si>
  <si>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</si>
  <si>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</si>
  <si>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</si>
  <si>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</si>
  <si>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</si>
  <si>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</si>
  <si>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</si>
  <si>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</si>
  <si>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</si>
  <si>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</si>
  <si>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</si>
  <si>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</si>
  <si>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</si>
  <si>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</si>
  <si>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</si>
  <si>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</si>
  <si>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</si>
  <si>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</si>
  <si>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</si>
  <si>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</si>
  <si>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</si>
  <si>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</si>
  <si>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</si>
  <si>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</si>
  <si>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</si>
  <si>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</si>
  <si>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</si>
  <si>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</si>
  <si>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</si>
  <si>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</si>
  <si>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</si>
  <si>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</si>
  <si>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</si>
  <si>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</si>
  <si>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</si>
  <si>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</si>
  <si>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</si>
  <si>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</si>
  <si>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</si>
  <si>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</si>
  <si>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</si>
  <si>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</si>
  <si>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</si>
  <si>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</si>
  <si>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</si>
  <si>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</si>
  <si>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</si>
  <si>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</si>
  <si>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</si>
  <si>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</si>
  <si>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</si>
  <si>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小値賀町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</si>
  <si>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</si>
  <si>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</si>
  <si>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</si>
  <si>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</si>
  <si>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</si>
  <si>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</si>
  <si>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</si>
  <si>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</si>
  <si>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</si>
  <si>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</si>
  <si>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</si>
  <si>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</si>
  <si>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</si>
  <si>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</si>
  <si>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</si>
  <si>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</si>
  <si>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</si>
  <si>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</si>
  <si>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</si>
  <si>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</si>
  <si>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</si>
  <si>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</si>
  <si>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</si>
  <si>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</si>
  <si>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</si>
  <si>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</si>
  <si>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</si>
  <si>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</si>
  <si>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</si>
  <si>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</si>
  <si>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</si>
  <si>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</si>
  <si>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</si>
  <si>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</si>
  <si>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</si>
  <si>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</si>
  <si>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</si>
  <si>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</si>
  <si>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</si>
  <si>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</si>
  <si>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</si>
  <si>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</si>
  <si>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</si>
  <si>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</si>
  <si>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</si>
  <si>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</si>
  <si>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</si>
  <si>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</si>
  <si>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</si>
  <si>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</si>
  <si>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</si>
  <si>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</si>
  <si>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</si>
  <si>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</si>
  <si>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</si>
  <si>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</si>
  <si>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</si>
  <si>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</si>
  <si>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</si>
  <si>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</si>
  <si>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</si>
  <si>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</si>
  <si>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</si>
  <si>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</si>
  <si>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</si>
  <si>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</si>
  <si>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</si>
  <si>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</si>
  <si>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</si>
  <si>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</si>
  <si>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</si>
  <si>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</si>
  <si>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</si>
  <si>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</si>
  <si>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</si>
  <si>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</si>
  <si>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</si>
  <si>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</si>
  <si>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</si>
  <si>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</si>
  <si>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</si>
  <si>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</si>
  <si>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</si>
  <si>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</si>
  <si>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</si>
  <si>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</si>
  <si>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</si>
  <si>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</si>
  <si>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</si>
  <si>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</si>
  <si>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</si>
  <si>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</si>
  <si>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</si>
  <si>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</si>
  <si>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</si>
  <si>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</si>
  <si>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</si>
  <si>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</si>
  <si>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</si>
  <si>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</si>
  <si>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</si>
  <si>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</si>
  <si>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</si>
  <si>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</si>
  <si>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</si>
  <si>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</si>
  <si>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</si>
  <si>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</si>
  <si>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</si>
  <si>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</si>
  <si>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</si>
  <si>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</si>
  <si>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</si>
  <si>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</si>
  <si>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</si>
  <si>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</si>
  <si>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</si>
  <si>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</si>
  <si>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</si>
  <si>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</si>
  <si>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長崎県小値賀町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</si>
  <si>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</si>
  <si>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</si>
  <si>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</si>
  <si>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</si>
  <si>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</si>
  <si>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</si>
  <si>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</si>
  <si>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</si>
  <si>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</si>
  <si>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</si>
  <si>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</si>
  <si>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</si>
  <si>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</si>
  <si>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</si>
  <si>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</si>
  <si>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</si>
  <si>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</si>
  <si>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</si>
  <si>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</si>
  <si>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</si>
  <si>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</si>
  <si>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</si>
  <si>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</si>
  <si>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</si>
  <si>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</si>
  <si>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</si>
  <si>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</si>
  <si>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</si>
  <si>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</si>
  <si>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</si>
  <si>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</si>
  <si>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</si>
  <si>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</si>
  <si>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</si>
  <si>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</si>
  <si>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</si>
  <si>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</si>
  <si>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</si>
  <si>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</si>
  <si>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</si>
  <si>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</si>
  <si>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</si>
  <si>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</si>
  <si>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</si>
  <si>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</si>
  <si>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</si>
  <si>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</si>
  <si>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</si>
  <si>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</si>
  <si>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</si>
  <si>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</si>
  <si>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</si>
  <si>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</si>
  <si>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</si>
  <si>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</si>
  <si>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</si>
  <si>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</si>
  <si>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</si>
  <si>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</si>
  <si>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</si>
  <si>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</si>
  <si>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</si>
  <si>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</si>
  <si>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</si>
  <si>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</si>
  <si>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</si>
  <si>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</si>
  <si>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</si>
  <si>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</si>
  <si>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</si>
  <si>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</si>
  <si>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</si>
  <si>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</si>
  <si>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</si>
  <si>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</si>
  <si>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</si>
  <si>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</si>
  <si>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</si>
  <si>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</si>
  <si>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</si>
  <si>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</si>
  <si>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</si>
  <si>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</si>
  <si>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</si>
  <si>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</si>
  <si>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</si>
  <si>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</si>
  <si>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</si>
  <si>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</si>
  <si>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</si>
  <si>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</si>
  <si>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</si>
  <si>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</si>
  <si>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</si>
  <si>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</si>
  <si>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</si>
  <si>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</si>
  <si>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</si>
  <si>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</si>
  <si>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</si>
  <si>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</si>
  <si>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</si>
  <si>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</si>
  <si>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</si>
  <si>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</si>
  <si>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</si>
  <si>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</si>
  <si>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</si>
  <si>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</si>
  <si>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</si>
  <si>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</si>
  <si>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</si>
  <si>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</si>
  <si>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</si>
  <si>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</si>
  <si>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</si>
  <si>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</si>
  <si>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</si>
  <si>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</si>
  <si>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</si>
  <si>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</si>
  <si>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</si>
  <si>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</si>
  <si>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</si>
  <si>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</si>
  <si>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</si>
  <si>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</si>
  <si>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</si>
  <si>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</si>
  <si>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</si>
  <si>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</si>
  <si>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</si>
  <si>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</si>
  <si>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</si>
  <si>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</si>
  <si>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</si>
  <si>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</si>
  <si>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</si>
  <si>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</si>
  <si>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</si>
  <si>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</si>
  <si>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</si>
  <si>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</si>
  <si>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</si>
  <si>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</si>
  <si>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</si>
  <si>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</si>
  <si>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</si>
  <si>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</si>
  <si>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</si>
  <si>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</si>
  <si>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</si>
  <si>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</si>
  <si>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長崎県小値賀町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</si>
  <si>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</si>
  <si>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</si>
  <si>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</si>
  <si>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</si>
  <si>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</si>
  <si>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</si>
  <si>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</si>
  <si>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</si>
  <si>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</si>
  <si>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</si>
  <si>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</si>
  <si>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</si>
  <si>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</si>
  <si>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</si>
  <si>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</si>
  <si>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</si>
  <si>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</si>
  <si>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</si>
  <si>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</si>
  <si>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</si>
  <si>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</si>
  <si>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</si>
  <si>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</si>
  <si>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</si>
  <si>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</si>
  <si>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</si>
  <si>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</si>
  <si>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</si>
  <si>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</si>
  <si>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</si>
  <si>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</si>
  <si>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</si>
  <si>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</si>
  <si>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</si>
  <si>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</si>
  <si>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</si>
  <si>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小値賀町介護保険事業特別会計</t>
    <phoneticPr fontId="5"/>
  </si>
  <si>
    <t>小値賀町後期高齢者医療事業特別会計</t>
    <phoneticPr fontId="5"/>
  </si>
  <si>
    <t>小値賀町簡易水道事業特別会計</t>
    <phoneticPr fontId="5"/>
  </si>
  <si>
    <t>法非適用企業</t>
    <phoneticPr fontId="5"/>
  </si>
  <si>
    <t>小値賀町渡船事業特別会計</t>
    <phoneticPr fontId="5"/>
  </si>
  <si>
    <t>小値賀町下水道事業特別会計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</si>
  <si>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</si>
  <si>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</si>
  <si>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</si>
  <si>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</si>
  <si>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</si>
  <si>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</si>
  <si>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</si>
  <si>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</si>
  <si>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</si>
  <si>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</si>
  <si>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</si>
  <si>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</si>
  <si>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</si>
  <si>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</si>
  <si>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</si>
  <si>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</si>
  <si>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</si>
  <si>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</si>
  <si>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</si>
  <si>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</si>
  <si>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</si>
  <si>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</si>
  <si>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</si>
  <si>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</si>
  <si>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</si>
  <si>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</si>
  <si>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</si>
  <si>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</si>
  <si>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</si>
  <si>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</si>
  <si>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</si>
  <si>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</si>
  <si>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</si>
  <si>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</si>
  <si>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</si>
  <si>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</si>
  <si>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</si>
  <si>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</si>
  <si>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</si>
  <si>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</si>
  <si>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</si>
  <si>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</si>
  <si>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</si>
  <si>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</si>
  <si>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</si>
  <si>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</si>
  <si>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</si>
  <si>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</si>
  <si>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</si>
  <si>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</si>
  <si>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</si>
  <si>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</si>
  <si>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</si>
  <si>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小値賀町下水道事業特別会計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</si>
  <si>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</si>
  <si>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</si>
  <si>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</si>
  <si>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</si>
  <si>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</si>
  <si>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</si>
  <si>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</si>
  <si>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</si>
  <si>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</si>
  <si>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</si>
  <si>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</si>
  <si>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</si>
  <si>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</si>
  <si>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</si>
  <si>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</si>
  <si>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</si>
  <si>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</si>
  <si>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</si>
  <si>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</si>
  <si>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</si>
  <si>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</si>
  <si>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</si>
  <si>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</si>
  <si>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</si>
  <si>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</si>
  <si>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</si>
  <si>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</si>
  <si>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</si>
  <si>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</si>
  <si>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</si>
  <si>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</si>
  <si>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</si>
  <si>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</si>
  <si>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</si>
  <si>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</si>
  <si>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</si>
  <si>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</si>
  <si>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</si>
  <si>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</si>
  <si>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</si>
  <si>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</si>
  <si>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</si>
  <si>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</si>
  <si>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</si>
  <si>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</si>
  <si>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</si>
  <si>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</si>
  <si>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</si>
  <si>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</si>
  <si>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</si>
  <si>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</si>
  <si>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</si>
  <si>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</si>
  <si>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</si>
  <si>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</si>
  <si>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</si>
  <si>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</si>
  <si>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</si>
  <si>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</si>
  <si>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</si>
  <si>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</si>
  <si>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</si>
  <si>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</si>
  <si>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</si>
  <si>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</si>
  <si>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</si>
  <si>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</si>
  <si>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</si>
  <si>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</si>
  <si>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</si>
  <si>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</si>
  <si>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</si>
  <si>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</si>
  <si>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</si>
  <si>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</si>
  <si>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</si>
  <si>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</si>
  <si>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</si>
  <si>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</si>
  <si>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</si>
  <si>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</si>
  <si>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</si>
  <si>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</si>
  <si>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</si>
  <si>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</si>
  <si>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</si>
  <si>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</si>
  <si>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1.97</t>
  </si>
  <si>
    <t>一般会計</t>
  </si>
  <si>
    <t>国民健康保険診療所特別会計</t>
  </si>
  <si>
    <t>国民健康保険事業特別会計</t>
  </si>
  <si>
    <t>小値賀町介護保険事業特別会計</t>
  </si>
  <si>
    <t>小値賀町渡船事業特別会計</t>
  </si>
  <si>
    <t>小値賀町簡易水道事業特別会計</t>
  </si>
  <si>
    <t>小値賀町後期高齢者医療事業特別会計</t>
  </si>
  <si>
    <t>小値賀町下水道事業特別会計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</si>
  <si>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</si>
  <si>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</si>
  <si>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</si>
  <si>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</si>
  <si>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</si>
  <si>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</si>
  <si>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</si>
  <si>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</si>
  <si>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振興基金</t>
    <phoneticPr fontId="5"/>
  </si>
  <si>
    <t>医療施設建設基金</t>
    <phoneticPr fontId="5"/>
  </si>
  <si>
    <t>社会体育施設整備基金</t>
    <phoneticPr fontId="5"/>
  </si>
  <si>
    <t>公民館建設基金</t>
    <phoneticPr fontId="5"/>
  </si>
  <si>
    <t>庁舎整備基金</t>
    <phoneticPr fontId="5"/>
  </si>
  <si>
    <t>長崎県後期高齢者医療広域連合（普通会計）</t>
  </si>
  <si>
    <t>長崎県後期高齢者医療広域連合（後期高齢者医療事業会計）</t>
    <rPh sb="15" eb="17">
      <t>コウキ</t>
    </rPh>
    <rPh sb="17" eb="20">
      <t>コウレイシャ</t>
    </rPh>
    <rPh sb="20" eb="22">
      <t>イリョウ</t>
    </rPh>
    <phoneticPr fontId="2"/>
  </si>
  <si>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</si>
  <si>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</si>
  <si>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</si>
  <si>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長崎県市町村総合事務組合（行政不服審査会事業特別会計）</t>
  </si>
  <si>
    <t>長崎県市町村総合事務組合（交通災害共済事業特別会計）</t>
  </si>
  <si>
    <t>小値賀交通株式会社</t>
    <rPh sb="5" eb="7">
      <t>カブシキ</t>
    </rPh>
    <rPh sb="7" eb="9">
      <t>カイシャ</t>
    </rPh>
    <phoneticPr fontId="2"/>
  </si>
  <si>
    <t>一般財団法人小値賀町担い手公社</t>
    <rPh sb="0" eb="2">
      <t>イッパン</t>
    </rPh>
    <rPh sb="2" eb="4">
      <t>ザイダン</t>
    </rPh>
    <rPh sb="4" eb="5">
      <t>ノリ</t>
    </rPh>
    <rPh sb="5" eb="6">
      <t>ジン</t>
    </rPh>
    <phoneticPr fontId="2"/>
  </si>
  <si>
    <t>-</t>
    <phoneticPr fontId="2"/>
  </si>
  <si>
    <t>長崎県市町村総合事務組合（公平委員会事業特別会計）</t>
    <rPh sb="13" eb="15">
      <t>コウヘイ</t>
    </rPh>
    <rPh sb="15" eb="18">
      <t>イインカイ</t>
    </rPh>
    <rPh sb="18" eb="20">
      <t>ジギョウ</t>
    </rPh>
    <phoneticPr fontId="2"/>
  </si>
  <si>
    <t>※8：職員の状況については、令和3年地方公務員給与実態調査に基づいている。</t>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</si>
  <si>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</si>
  <si>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</si>
  <si>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将来負担比率は、0.0％未満を堅持している。
　有形固定資産減価償却率は類似団体を上回っている。主な要因としては、道路の有形固定資産減価償却率96.2％であること、公民館の有形固定資産減価償却率79.0％であることなどが挙げられる。公共施設等総合管理計画及び個別施設計画に基づき、老朽化対策に積極的に取り組んでいく。</t>
    <rPh sb="83" eb="86">
      <t>コウミンカン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</si>
  <si>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</si>
  <si>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</si>
  <si>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</si>
  <si>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</si>
  <si>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</si>
  <si>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</si>
  <si>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将来負担比率は、0.0％未満を堅持している。
　実質公債費比率は、平成29年度から令和2年度まで類似団体内平均値を下回ったが、公共施設の改修事業等に係る地方債の借入に伴い、令和3年度は上回った。今後は、平成30年度から平成31年度に実施した光ブロードバンド環境整備事業（借入額：166,500千円）をはじめとしたハード事業や平成30年度から令和4年度にかけて実施した診療所建設事業に係る地方債の償還により、今後も実質公債比率が上昇してくことが考えられるため、これまで以上に公債費の適正化に取り組んでいく必要がある。</t>
    <rPh sb="58" eb="60">
      <t>シタマワ</t>
    </rPh>
    <rPh sb="64" eb="66">
      <t>コウキョウ</t>
    </rPh>
    <rPh sb="66" eb="68">
      <t>シセツ</t>
    </rPh>
    <rPh sb="69" eb="71">
      <t>カイシュウ</t>
    </rPh>
    <rPh sb="71" eb="73">
      <t>ジギョウ</t>
    </rPh>
    <rPh sb="73" eb="74">
      <t>トウ</t>
    </rPh>
    <rPh sb="75" eb="76">
      <t>カカ</t>
    </rPh>
    <rPh sb="77" eb="80">
      <t>チホウサイ</t>
    </rPh>
    <rPh sb="81" eb="83">
      <t>カリイレ</t>
    </rPh>
    <rPh sb="84" eb="85">
      <t>トモナ</t>
    </rPh>
    <rPh sb="87" eb="89">
      <t>レイワ</t>
    </rPh>
    <rPh sb="90" eb="92">
      <t>ネンド</t>
    </rPh>
    <rPh sb="93" eb="95">
      <t>ウワマワ</t>
    </rPh>
    <rPh sb="102" eb="104">
      <t>ヘイセイ</t>
    </rPh>
    <rPh sb="106" eb="108">
      <t>ネンド</t>
    </rPh>
    <rPh sb="110" eb="112">
      <t>ヘイセイ</t>
    </rPh>
    <rPh sb="114" eb="116">
      <t>ネンド</t>
    </rPh>
    <rPh sb="117" eb="119">
      <t>ジッシ</t>
    </rPh>
    <rPh sb="121" eb="122">
      <t>ヒカリ</t>
    </rPh>
    <rPh sb="129" eb="131">
      <t>カンキョウ</t>
    </rPh>
    <rPh sb="131" eb="133">
      <t>セイビ</t>
    </rPh>
    <rPh sb="133" eb="135">
      <t>ジギョウ</t>
    </rPh>
    <rPh sb="136" eb="138">
      <t>カリイレ</t>
    </rPh>
    <rPh sb="138" eb="139">
      <t>ガク</t>
    </rPh>
    <rPh sb="147" eb="148">
      <t>セン</t>
    </rPh>
    <rPh sb="148" eb="149">
      <t>エン</t>
    </rPh>
    <rPh sb="180" eb="182">
      <t>ジッシ</t>
    </rPh>
    <rPh sb="184" eb="187">
      <t>シンリョウショ</t>
    </rPh>
    <rPh sb="204" eb="206">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</si>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</sst>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A5F86E7-EEA2-43ED-A3CA-AC8F303C326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3D8D-4D05-BD00-88D22BCB05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151863</c:v>
                </c:pt>
                <c:pt idx="1">
                  <c:v>295764</c:v>
                </c:pt>
                <c:pt idx="2">
                  <c:v>451184</c:v>
                </c:pt>
                <c:pt idx="3">
                  <c:v>316935</c:v>
                </c:pt>
                <c:pt idx="4">
                  <c:v>404471</c:v>
                </c:pt>
              </c:numCache>
            </c:numRef>
          </c:val>
          <c:smooth val="0"/>
          <c:extLst>
            <c:ext xmlns:c16="http://schemas.microsoft.com/office/drawing/2014/chart" uri="{C3380CC4-5D6E-409C-BE32-E72D297353CC}">
              <c16:uniqueId val="{00000001-3D8D-4D05-BD00-88D22BCB05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5.1100000000000003</c:v>
                </c:pt>
                <c:pt idx="1">
                  <c:v>6.32</c:v>
                </c:pt>
                <c:pt idx="2">
                  <c:v>4.38</c:v>
                </c:pt>
                <c:pt idx="3">
                  <c:v>5.69</c:v>
                </c:pt>
                <c:pt idx="4">
                  <c:v>6.81</c:v>
                </c:pt>
              </c:numCache>
            </c:numRef>
          </c:val>
          <c:extLst>
            <c:ext xmlns:c16="http://schemas.microsoft.com/office/drawing/2014/chart" uri="{C3380CC4-5D6E-409C-BE32-E72D297353CC}">
              <c16:uniqueId val="{00000000-4FD2-422F-B527-DA845B1E1D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14.52</c:v>
                </c:pt>
                <c:pt idx="1">
                  <c:v>14.65</c:v>
                </c:pt>
                <c:pt idx="2">
                  <c:v>14.79</c:v>
                </c:pt>
                <c:pt idx="3">
                  <c:v>19.45</c:v>
                </c:pt>
                <c:pt idx="4">
                  <c:v>18.239999999999998</c:v>
                </c:pt>
              </c:numCache>
            </c:numRef>
          </c:val>
          <c:extLst>
            <c:ext xmlns:c16="http://schemas.microsoft.com/office/drawing/2014/chart" uri="{C3380CC4-5D6E-409C-BE32-E72D297353CC}">
              <c16:uniqueId val="{00000001-4FD2-422F-B527-DA845B1E1D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c:v>
                </c:pt>
                <c:pt idx="1">
                  <c:v>1.18</c:v>
                </c:pt>
                <c:pt idx="2">
                  <c:v>-1.97</c:v>
                </c:pt>
                <c:pt idx="3">
                  <c:v>6.66</c:v>
                </c:pt>
                <c:pt idx="4">
                  <c:v>2.1800000000000002</c:v>
                </c:pt>
              </c:numCache>
            </c:numRef>
          </c:val>
          <c:smooth val="0"/>
          <c:extLst>
            <c:ext xmlns:c16="http://schemas.microsoft.com/office/drawing/2014/chart" uri="{C3380CC4-5D6E-409C-BE32-E72D297353CC}">
              <c16:uniqueId val="{00000002-4FD2-422F-B527-DA845B1E1D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E4-4FFB-8372-66C3CD9FBE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E4-4FFB-8372-66C3CD9FBEB5}"/>
            </c:ext>
          </c:extLst>
        </c:ser>
        <c:ser>
          <c:idx val="2"/>
          <c:order val="2"/>
          <c:tx>
            <c:strRef>
              <c:f>データシート!$A$29</c:f>
              <c:strCache>
                <c:ptCount val="1"/>
                <c:pt idx="0">
                  <c:v>小値賀町下水道事業特別会計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0.27</c:v>
                </c:pt>
                <c:pt idx="2">
                  <c:v>#N/A</c:v>
                </c:pt>
                <c:pt idx="3">
                  <c:v>0.2</c:v>
                </c:pt>
                <c:pt idx="4">
                  <c:v>#N/A</c:v>
                </c:pt>
                <c:pt idx="5">
                  <c:v>0.4</c:v>
                </c:pt>
                <c:pt idx="6">
                  <c:v>#N/A</c:v>
                </c:pt>
                <c:pt idx="7">
                  <c:v>0.16</c:v>
                </c:pt>
                <c:pt idx="8">
                  <c:v>#N/A</c:v>
                </c:pt>
                <c:pt idx="9">
                  <c:v>0.02</c:v>
                </c:pt>
              </c:numCache>
            </c:numRef>
          </c:val>
          <c:extLst>
            <c:ext xmlns:c16="http://schemas.microsoft.com/office/drawing/2014/chart" uri="{C3380CC4-5D6E-409C-BE32-E72D297353CC}">
              <c16:uniqueId val="{00000002-F5E4-4FFB-8372-66C3CD9FBEB5}"/>
            </c:ext>
          </c:extLst>
        </c:ser>
        <c:ser>
          <c:idx val="3"/>
          <c:order val="3"/>
          <c:tx>
            <c:strRef>
              <c:f>データシート!$A$30</c:f>
              <c:strCache>
                <c:ptCount val="1"/>
                <c:pt idx="0">
                  <c:v>小値賀町後期高齢者医療事業特別会計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0.05</c:v>
                </c:pt>
                <c:pt idx="8">
                  <c:v>#N/A</c:v>
                </c:pt>
                <c:pt idx="9">
                  <c:v>0.02</c:v>
                </c:pt>
              </c:numCache>
            </c:numRef>
          </c:val>
          <c:extLst>
            <c:ext xmlns:c16="http://schemas.microsoft.com/office/drawing/2014/chart" uri="{C3380CC4-5D6E-409C-BE32-E72D297353CC}">
              <c16:uniqueId val="{00000003-F5E4-4FFB-8372-66C3CD9FBEB5}"/>
            </c:ext>
          </c:extLst>
        </c:ser>
        <c:ser>
          <c:idx val="4"/>
          <c:order val="4"/>
          <c:tx>
            <c:strRef>
              <c:f>データシート!$A$31</c:f>
              <c:strCache>
                <c:ptCount val="1"/>
                <c:pt idx="0">
                  <c:v>小値賀町簡易水道事業特別会計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0.24</c:v>
                </c:pt>
                <c:pt idx="2">
                  <c:v>#N/A</c:v>
                </c:pt>
                <c:pt idx="3">
                  <c:v>0.14000000000000001</c:v>
                </c:pt>
                <c:pt idx="4">
                  <c:v>#N/A</c:v>
                </c:pt>
                <c:pt idx="5">
                  <c:v>0.15</c:v>
                </c:pt>
                <c:pt idx="6">
                  <c:v>#N/A</c:v>
                </c:pt>
                <c:pt idx="7">
                  <c:v>0.18</c:v>
                </c:pt>
                <c:pt idx="8">
                  <c:v>#N/A</c:v>
                </c:pt>
                <c:pt idx="9">
                  <c:v>0.06</c:v>
                </c:pt>
              </c:numCache>
            </c:numRef>
          </c:val>
          <c:extLst>
            <c:ext xmlns:c16="http://schemas.microsoft.com/office/drawing/2014/chart" uri="{C3380CC4-5D6E-409C-BE32-E72D297353CC}">
              <c16:uniqueId val="{00000004-F5E4-4FFB-8372-66C3CD9FBEB5}"/>
            </c:ext>
          </c:extLst>
        </c:ser>
        <c:ser>
          <c:idx val="5"/>
          <c:order val="5"/>
          <c:tx>
            <c:strRef>
              <c:f>データシート!$A$32</c:f>
              <c:strCache>
                <c:ptCount val="1"/>
                <c:pt idx="0">
                  <c:v>小値賀町渡船事業特別会計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0.18</c:v>
                </c:pt>
                <c:pt idx="4">
                  <c:v>#N/A</c:v>
                </c:pt>
                <c:pt idx="5">
                  <c:v>0.25</c:v>
                </c:pt>
                <c:pt idx="6">
                  <c:v>#N/A</c:v>
                </c:pt>
                <c:pt idx="7">
                  <c:v>0.19</c:v>
                </c:pt>
                <c:pt idx="8">
                  <c:v>#N/A</c:v>
                </c:pt>
                <c:pt idx="9">
                  <c:v>0.26</c:v>
                </c:pt>
              </c:numCache>
            </c:numRef>
          </c:val>
          <c:extLst>
            <c:ext xmlns:c16="http://schemas.microsoft.com/office/drawing/2014/chart" uri="{C3380CC4-5D6E-409C-BE32-E72D297353CC}">
              <c16:uniqueId val="{00000005-F5E4-4FFB-8372-66C3CD9FBEB5}"/>
            </c:ext>
          </c:extLst>
        </c:ser>
        <c:ser>
          <c:idx val="6"/>
          <c:order val="6"/>
          <c:tx>
            <c:strRef>
              <c:f>データシート!$A$33</c:f>
              <c:strCache>
                <c:ptCount val="1"/>
                <c:pt idx="0">
                  <c:v>小値賀町介護保険事業特別会計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1.52</c:v>
                </c:pt>
                <c:pt idx="2">
                  <c:v>#N/A</c:v>
                </c:pt>
                <c:pt idx="3">
                  <c:v>0</c:v>
                </c:pt>
                <c:pt idx="4">
                  <c:v>#N/A</c:v>
                </c:pt>
                <c:pt idx="5">
                  <c:v>0.17</c:v>
                </c:pt>
                <c:pt idx="6">
                  <c:v>#N/A</c:v>
                </c:pt>
                <c:pt idx="7">
                  <c:v>0.17</c:v>
                </c:pt>
                <c:pt idx="8">
                  <c:v>#N/A</c:v>
                </c:pt>
                <c:pt idx="9">
                  <c:v>0.46</c:v>
                </c:pt>
              </c:numCache>
            </c:numRef>
          </c:val>
          <c:extLst>
            <c:ext xmlns:c16="http://schemas.microsoft.com/office/drawing/2014/chart" uri="{C3380CC4-5D6E-409C-BE32-E72D297353CC}">
              <c16:uniqueId val="{00000006-F5E4-4FFB-8372-66C3CD9FBEB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0.34</c:v>
                </c:pt>
                <c:pt idx="2">
                  <c:v>#N/A</c:v>
                </c:pt>
                <c:pt idx="3">
                  <c:v>1.44</c:v>
                </c:pt>
                <c:pt idx="4">
                  <c:v>#N/A</c:v>
                </c:pt>
                <c:pt idx="5">
                  <c:v>0.41</c:v>
                </c:pt>
                <c:pt idx="6">
                  <c:v>#N/A</c:v>
                </c:pt>
                <c:pt idx="7">
                  <c:v>0.98</c:v>
                </c:pt>
                <c:pt idx="8">
                  <c:v>#N/A</c:v>
                </c:pt>
                <c:pt idx="9">
                  <c:v>0.63</c:v>
                </c:pt>
              </c:numCache>
            </c:numRef>
          </c:val>
          <c:extLst>
            <c:ext xmlns:c16="http://schemas.microsoft.com/office/drawing/2014/chart" uri="{C3380CC4-5D6E-409C-BE32-E72D297353CC}">
              <c16:uniqueId val="{00000007-F5E4-4FFB-8372-66C3CD9FBEB5}"/>
            </c:ext>
          </c:extLst>
        </c:ser>
        <c:ser>
          <c:idx val="8"/>
          <c:order val="8"/>
          <c:tx>
            <c:strRef>
              <c:f>データシート!$A$35</c:f>
              <c:strCache>
                <c:ptCount val="1"/>
                <c:pt idx="0">
                  <c:v>国民健康保険診療所特別会計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0.67</c:v>
                </c:pt>
                <c:pt idx="2">
                  <c:v>#N/A</c:v>
                </c:pt>
                <c:pt idx="3">
                  <c:v>0.56999999999999995</c:v>
                </c:pt>
                <c:pt idx="4">
                  <c:v>#N/A</c:v>
                </c:pt>
                <c:pt idx="5">
                  <c:v>1.71</c:v>
                </c:pt>
                <c:pt idx="6">
                  <c:v>#N/A</c:v>
                </c:pt>
                <c:pt idx="7">
                  <c:v>0.56000000000000005</c:v>
                </c:pt>
                <c:pt idx="8">
                  <c:v>#N/A</c:v>
                </c:pt>
                <c:pt idx="9">
                  <c:v>1.73</c:v>
                </c:pt>
              </c:numCache>
            </c:numRef>
          </c:val>
          <c:extLst>
            <c:ext xmlns:c16="http://schemas.microsoft.com/office/drawing/2014/chart" uri="{C3380CC4-5D6E-409C-BE32-E72D297353CC}">
              <c16:uniqueId val="{00000008-F5E4-4FFB-8372-66C3CD9FBE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5.0999999999999996</c:v>
                </c:pt>
                <c:pt idx="2">
                  <c:v>#N/A</c:v>
                </c:pt>
                <c:pt idx="3">
                  <c:v>6.31</c:v>
                </c:pt>
                <c:pt idx="4">
                  <c:v>#N/A</c:v>
                </c:pt>
                <c:pt idx="5">
                  <c:v>4.37</c:v>
                </c:pt>
                <c:pt idx="6">
                  <c:v>#N/A</c:v>
                </c:pt>
                <c:pt idx="7">
                  <c:v>5.68</c:v>
                </c:pt>
                <c:pt idx="8">
                  <c:v>#N/A</c:v>
                </c:pt>
                <c:pt idx="9">
                  <c:v>6.81</c:v>
                </c:pt>
              </c:numCache>
            </c:numRef>
          </c:val>
          <c:extLst>
            <c:ext xmlns:c16="http://schemas.microsoft.com/office/drawing/2014/chart" uri="{C3380CC4-5D6E-409C-BE32-E72D297353CC}">
              <c16:uniqueId val="{00000009-F5E4-4FFB-8372-66C3CD9FBE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372</c:v>
                </c:pt>
                <c:pt idx="5">
                  <c:v>381</c:v>
                </c:pt>
                <c:pt idx="8">
                  <c:v>356</c:v>
                </c:pt>
                <c:pt idx="11">
                  <c:v>346</c:v>
                </c:pt>
                <c:pt idx="14">
                  <c:v>353</c:v>
                </c:pt>
              </c:numCache>
            </c:numRef>
          </c:val>
          <c:extLst>
            <c:ext xmlns:c16="http://schemas.microsoft.com/office/drawing/2014/chart" uri="{C3380CC4-5D6E-409C-BE32-E72D297353CC}">
              <c16:uniqueId val="{00000000-9A39-42CD-BE20-2A059BCAD5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39-42CD-BE20-2A059BCAD5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1</c:v>
                </c:pt>
                <c:pt idx="6">
                  <c:v>2</c:v>
                </c:pt>
                <c:pt idx="9">
                  <c:v>1</c:v>
                </c:pt>
                <c:pt idx="12">
                  <c:v>1</c:v>
                </c:pt>
              </c:numCache>
            </c:numRef>
          </c:val>
          <c:extLst>
            <c:ext xmlns:c16="http://schemas.microsoft.com/office/drawing/2014/chart" uri="{C3380CC4-5D6E-409C-BE32-E72D297353CC}">
              <c16:uniqueId val="{00000002-9A39-42CD-BE20-2A059BCAD5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39-42CD-BE20-2A059BCAD5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90</c:v>
                </c:pt>
                <c:pt idx="3">
                  <c:v>104</c:v>
                </c:pt>
                <c:pt idx="6">
                  <c:v>109</c:v>
                </c:pt>
                <c:pt idx="9">
                  <c:v>102</c:v>
                </c:pt>
                <c:pt idx="12">
                  <c:v>107</c:v>
                </c:pt>
              </c:numCache>
            </c:numRef>
          </c:val>
          <c:extLst>
            <c:ext xmlns:c16="http://schemas.microsoft.com/office/drawing/2014/chart" uri="{C3380CC4-5D6E-409C-BE32-E72D297353CC}">
              <c16:uniqueId val="{00000004-9A39-42CD-BE20-2A059BCAD5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39-42CD-BE20-2A059BCAD5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39-42CD-BE20-2A059BCAD5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349</c:v>
                </c:pt>
                <c:pt idx="3">
                  <c:v>359</c:v>
                </c:pt>
                <c:pt idx="6">
                  <c:v>368</c:v>
                </c:pt>
                <c:pt idx="9">
                  <c:v>381</c:v>
                </c:pt>
                <c:pt idx="12">
                  <c:v>397</c:v>
                </c:pt>
              </c:numCache>
            </c:numRef>
          </c:val>
          <c:extLst>
            <c:ext xmlns:c16="http://schemas.microsoft.com/office/drawing/2014/chart" uri="{C3380CC4-5D6E-409C-BE32-E72D297353CC}">
              <c16:uniqueId val="{00000007-9A39-42CD-BE20-2A059BCAD5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72</c:v>
                </c:pt>
                <c:pt idx="2">
                  <c:v>#N/A</c:v>
                </c:pt>
                <c:pt idx="3">
                  <c:v>#N/A</c:v>
                </c:pt>
                <c:pt idx="4">
                  <c:v>83</c:v>
                </c:pt>
                <c:pt idx="5">
                  <c:v>#N/A</c:v>
                </c:pt>
                <c:pt idx="6">
                  <c:v>#N/A</c:v>
                </c:pt>
                <c:pt idx="7">
                  <c:v>123</c:v>
                </c:pt>
                <c:pt idx="8">
                  <c:v>#N/A</c:v>
                </c:pt>
                <c:pt idx="9">
                  <c:v>#N/A</c:v>
                </c:pt>
                <c:pt idx="10">
                  <c:v>138</c:v>
                </c:pt>
                <c:pt idx="11">
                  <c:v>#N/A</c:v>
                </c:pt>
                <c:pt idx="12">
                  <c:v>#N/A</c:v>
                </c:pt>
                <c:pt idx="13">
                  <c:v>152</c:v>
                </c:pt>
                <c:pt idx="14">
                  <c:v>#N/A</c:v>
                </c:pt>
              </c:numCache>
            </c:numRef>
          </c:val>
          <c:smooth val="0"/>
          <c:extLst>
            <c:ext xmlns:c16="http://schemas.microsoft.com/office/drawing/2014/chart" uri="{C3380CC4-5D6E-409C-BE32-E72D297353CC}">
              <c16:uniqueId val="{00000008-9A39-42CD-BE20-2A059BCAD5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3162</c:v>
                </c:pt>
                <c:pt idx="5">
                  <c:v>2948</c:v>
                </c:pt>
                <c:pt idx="8">
                  <c:v>3110</c:v>
                </c:pt>
                <c:pt idx="11">
                  <c:v>3412</c:v>
                </c:pt>
                <c:pt idx="14">
                  <c:v>3649</c:v>
                </c:pt>
              </c:numCache>
            </c:numRef>
          </c:val>
          <c:extLst>
            <c:ext xmlns:c16="http://schemas.microsoft.com/office/drawing/2014/chart" uri="{C3380CC4-5D6E-409C-BE32-E72D297353CC}">
              <c16:uniqueId val="{00000000-36C6-49ED-9764-258AB896F8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163</c:v>
                </c:pt>
                <c:pt idx="5">
                  <c:v>166</c:v>
                </c:pt>
                <c:pt idx="8">
                  <c:v>118</c:v>
                </c:pt>
                <c:pt idx="11">
                  <c:v>65</c:v>
                </c:pt>
                <c:pt idx="14">
                  <c:v>31</c:v>
                </c:pt>
              </c:numCache>
            </c:numRef>
          </c:val>
          <c:extLst>
            <c:ext xmlns:c16="http://schemas.microsoft.com/office/drawing/2014/chart" uri="{C3380CC4-5D6E-409C-BE32-E72D297353CC}">
              <c16:uniqueId val="{00000001-36C6-49ED-9764-258AB896F8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2948</c:v>
                </c:pt>
                <c:pt idx="5">
                  <c:v>2989</c:v>
                </c:pt>
                <c:pt idx="8">
                  <c:v>3033</c:v>
                </c:pt>
                <c:pt idx="11">
                  <c:v>3054</c:v>
                </c:pt>
                <c:pt idx="14">
                  <c:v>3145</c:v>
                </c:pt>
              </c:numCache>
            </c:numRef>
          </c:val>
          <c:extLst>
            <c:ext xmlns:c16="http://schemas.microsoft.com/office/drawing/2014/chart" uri="{C3380CC4-5D6E-409C-BE32-E72D297353CC}">
              <c16:uniqueId val="{00000002-36C6-49ED-9764-258AB896F8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C6-49ED-9764-258AB896F8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C6-49ED-9764-258AB896F8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C6-49ED-9764-258AB896F8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321</c:v>
                </c:pt>
                <c:pt idx="3">
                  <c:v>341</c:v>
                </c:pt>
                <c:pt idx="6">
                  <c:v>351</c:v>
                </c:pt>
                <c:pt idx="9">
                  <c:v>350</c:v>
                </c:pt>
                <c:pt idx="12">
                  <c:v>323</c:v>
                </c:pt>
              </c:numCache>
            </c:numRef>
          </c:val>
          <c:extLst>
            <c:ext xmlns:c16="http://schemas.microsoft.com/office/drawing/2014/chart" uri="{C3380CC4-5D6E-409C-BE32-E72D297353CC}">
              <c16:uniqueId val="{00000006-36C6-49ED-9764-258AB896F8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6C6-49ED-9764-258AB896F8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1026</c:v>
                </c:pt>
                <c:pt idx="3">
                  <c:v>850</c:v>
                </c:pt>
                <c:pt idx="6">
                  <c:v>924</c:v>
                </c:pt>
                <c:pt idx="9">
                  <c:v>1208</c:v>
                </c:pt>
                <c:pt idx="12">
                  <c:v>1228</c:v>
                </c:pt>
              </c:numCache>
            </c:numRef>
          </c:val>
          <c:extLst>
            <c:ext xmlns:c16="http://schemas.microsoft.com/office/drawing/2014/chart" uri="{C3380CC4-5D6E-409C-BE32-E72D297353CC}">
              <c16:uniqueId val="{00000008-36C6-49ED-9764-258AB896F8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1</c:v>
                </c:pt>
                <c:pt idx="6">
                  <c:v>2</c:v>
                </c:pt>
                <c:pt idx="9">
                  <c:v>1</c:v>
                </c:pt>
                <c:pt idx="12">
                  <c:v>1</c:v>
                </c:pt>
              </c:numCache>
            </c:numRef>
          </c:val>
          <c:extLst>
            <c:ext xmlns:c16="http://schemas.microsoft.com/office/drawing/2014/chart" uri="{C3380CC4-5D6E-409C-BE32-E72D297353CC}">
              <c16:uniqueId val="{00000009-36C6-49ED-9764-258AB896F8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3343</c:v>
                </c:pt>
                <c:pt idx="3">
                  <c:v>3319</c:v>
                </c:pt>
                <c:pt idx="6">
                  <c:v>3594</c:v>
                </c:pt>
                <c:pt idx="9">
                  <c:v>3532</c:v>
                </c:pt>
                <c:pt idx="12">
                  <c:v>3533</c:v>
                </c:pt>
              </c:numCache>
            </c:numRef>
          </c:val>
          <c:extLst>
            <c:ext xmlns:c16="http://schemas.microsoft.com/office/drawing/2014/chart" uri="{C3380CC4-5D6E-409C-BE32-E72D297353CC}">
              <c16:uniqueId val="{0000000A-36C6-49ED-9764-258AB896F8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C6-49ED-9764-258AB896F8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287</c:v>
                </c:pt>
                <c:pt idx="1">
                  <c:v>391</c:v>
                </c:pt>
                <c:pt idx="2">
                  <c:v>403</c:v>
                </c:pt>
              </c:numCache>
            </c:numRef>
          </c:val>
          <c:extLst>
            <c:ext xmlns:c16="http://schemas.microsoft.com/office/drawing/2014/chart" uri="{C3380CC4-5D6E-409C-BE32-E72D297353CC}">
              <c16:uniqueId val="{00000000-54DF-4A96-88C7-DC3AF4B3CC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458</c:v>
                </c:pt>
                <c:pt idx="1">
                  <c:v>444</c:v>
                </c:pt>
                <c:pt idx="2">
                  <c:v>447</c:v>
                </c:pt>
              </c:numCache>
            </c:numRef>
          </c:val>
          <c:extLst>
            <c:ext xmlns:c16="http://schemas.microsoft.com/office/drawing/2014/chart" uri="{C3380CC4-5D6E-409C-BE32-E72D297353CC}">
              <c16:uniqueId val="{00000001-54DF-4A96-88C7-DC3AF4B3CC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2034</c:v>
                </c:pt>
                <c:pt idx="1">
                  <c:v>1962</c:v>
                </c:pt>
                <c:pt idx="2">
                  <c:v>2003</c:v>
                </c:pt>
              </c:numCache>
            </c:numRef>
          </c:val>
          <c:extLst>
            <c:ext xmlns:c16="http://schemas.microsoft.com/office/drawing/2014/chart" uri="{C3380CC4-5D6E-409C-BE32-E72D297353CC}">
              <c16:uniqueId val="{00000002-54DF-4A96-88C7-DC3AF4B3CC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{388C337A-C727-4BF6-AAA5-459E452F87BD}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0B-4B4C-B400-DBA5A0B4BE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{FB95145B-A604-43D0-B9A2-EA1C4AC0686D}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0B-4B4C-B400-DBA5A0B4BE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{57459331-E0A1-43A0-97B2-02E4D7CA7369}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0B-4B4C-B400-DBA5A0B4BE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{5EA2A005-5BD6-400C-B1C3-C4A414CE03BE}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0B-4B4C-B400-DBA5A0B4BE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{6E82CF53-C8A3-4E1C-957E-59746B8E1EC0}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0B-4B4C-B400-DBA5A0B4BE1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{09A56FD5-89DC-4C67-ACE7-13D172C1C3DC}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0B-4B4C-B400-DBA5A0B4BE1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{770DFA9C-C1CD-4F1C-818E-F413F286A4D0}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0B-4B4C-B400-DBA5A0B4BE1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{F7ADE80E-E7D4-483C-B3D1-377BEE7CAC71}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0B-4B4C-B400-DBA5A0B4BE1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{FA4E6BBC-1C9C-429B-A62B-4BC8ECEAAC77}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0B-4B4C-B400-DBA5A0B4BE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64.900000000000006</c:v>
                </c:pt>
                <c:pt idx="8">
                  <c:v>66.2</c:v>
                </c:pt>
                <c:pt idx="16">
                  <c:v>67.2</c:v>
                </c:pt>
                <c:pt idx="24">
                  <c:v>68</c:v>
                </c:pt>
                <c:pt idx="32">
                  <c:v>68.599999999999994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0B-4B4C-B400-DBA5A0B4BE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{74F6E344-F44C-4211-B988-D7CD9BE38329}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0B-4B4C-B400-DBA5A0B4BE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{73582A74-74E0-482F-BCAB-085E92C49B8D}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0B-4B4C-B400-DBA5A0B4BE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{418B6E3A-A6FC-4320-8870-3EAA07F5DF66}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0B-4B4C-B400-DBA5A0B4BE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{CD21F43D-D9BA-426A-983F-9BB722853082}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0B-4B4C-B400-DBA5A0B4BE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{7BC2CEBE-206B-47BE-93B2-FB8E482DD5BA}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0B-4B4C-B400-DBA5A0B4BE1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{A2C10F7B-CB1E-4012-81EA-D016B3B97093}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0B-4B4C-B400-DBA5A0B4BE1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{25B95FF1-8725-47DE-9746-9E3571E88CF8}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0B-4B4C-B400-DBA5A0B4BE1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{F6B86DC2-5C63-4B95-97E4-DFBDBF659A3A}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0B-4B4C-B400-DBA5A0B4BE1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{0F7BC6C2-0B4D-40A0-ABB7-E05BAAEF4208}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0B-4B4C-B400-DBA5A0B4BE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0B-4B4C-B400-DBA5A0B4BE1A}"/>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{FCFE393B-4509-4090-9FA9-12CCA43851B6}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46F-4F36-8174-505BA6FA63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{964BB3EE-28E7-467F-83E3-F31B8F98A142}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6F-4F36-8174-505BA6FA63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{FFDA19CE-B6F2-41EF-8CCA-20829001DDB3}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6F-4F36-8174-505BA6FA63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{139987CC-A5A4-4E34-8366-7364830966C3}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6F-4F36-8174-505BA6FA63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{E46A5B83-5978-4938-A951-E9D664CC035C}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6F-4F36-8174-505BA6FA633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{3E6F5EAF-0994-467B-8233-7EB1AEFAC78C}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46F-4F36-8174-505BA6FA633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{64F15700-74E1-4C87-906C-A1F63352FDF2}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46F-4F36-8174-505BA6FA633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{55C2FC8C-A3DD-4351-B0DF-D908912AA016}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46F-4F36-8174-505BA6FA633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{47C90BEA-F088-421B-8553-6D93F039FF80}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46F-4F36-8174-505BA6FA63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c:v>
                </c:pt>
                <c:pt idx="16">
                  <c:v>5.7</c:v>
                </c:pt>
                <c:pt idx="24">
                  <c:v>7</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6F-4F36-8174-505BA6FA63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{BC214473-B43F-48DA-8337-F0E39C2168AE}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46F-4F36-8174-505BA6FA63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{10FD705A-3359-4939-84EB-691072329298}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6F-4F36-8174-505BA6FA63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{532F88BE-6856-4471-9AD4-E352D9DE1709}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6F-4F36-8174-505BA6FA63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{32B459EB-1BDC-4521-B84F-F71343DA4EAF}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6F-4F36-8174-505BA6FA63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{E60C20CF-21B1-4D87-8116-CC082C5947F0}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6F-4F36-8174-505BA6FA6331}"/>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{EC6414F7-6AF1-48EB-8419-0DD55CB48D03}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46F-4F36-8174-505BA6FA633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{4DE8FBF9-DA76-4611-A8A0-8DF68A4E71E3}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46F-4F36-8174-505BA6FA633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{1A60E3FB-ABE4-40B6-903E-9C55B2A722F0}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46F-4F36-8174-505BA6FA633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{4C0768A7-30DF-4BED-810F-0582EF434862}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46F-4F36-8174-505BA6FA63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6F-4F36-8174-505BA6FA6331}"/>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年度借入分の過疎対策事業債及び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年度借入分の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辺地対策事業債の償還開始等に伴う元利償還金の増により、元利償還金が増加している。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年度完了する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診療所建設事業等の大型事業に係る借入を予定しており、元利償還金、算入公債費等については増加傾向で推移するものと見込んでいる。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利用していない。</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ごみ処理広域化事業・葬斎場改修事業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等に係る借入により、借入額が償還額を上回ったため、地方債現在高が増加している。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地方債は、普通交付税措置率が高い過疎対策事業債、辺地対策事業債の活用により、基準財政需要額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入見込額も合わせて増加しており、将来負担比率の分子は、引き続きマイナスとなっている。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長崎県小値賀町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年度に完成した小中学校建設事業の元利償還に充てるため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百万円取崩し、また将来の償還に備え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百万円積立てすることができ、増加している。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財政調整基金については、取り崩すことなく、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を積立することができ、増加している。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ぎばれ！小値賀ふるさと応援基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お試し住宅整備事業等の充てるため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、ふるさと寄附金分等を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百万円積立することができ、増加している。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庁舎整備基金は、将来の庁舎建設に向けて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百万円積立てし、増加している。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基金全体としては、取崩額を積立額が上回ったため、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年度完了する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診療所建設事業等の大型事業を予定しているため、中長期的には減少していく見込みである。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振興基金：「自ら考え自ら行う地域づくり」事業を推進するため、①活力と個性のある地域づくり事業、②地場産業の育成事業、③観光推進に関する事業、④国際交流、文化活動に関する事業、⑤その他町長が必要と認める事業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医療施設建設基金：医療施設建設に充当する。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社会体育施設整備基金：社会体育施設整備に充当する。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公民館建設基金：公民館建設に充当する。</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庁舎整備に充当する。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ぎばれ！小値賀ふるさと応援基金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：「未来をつくる地域づくり事業の推進」や「新たな人の流れをつくる観光事業の推進」など小値賀町の地域振興のため規定されている事業に充当する。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将来の庁舎建設に向けて「庁舎整備基金」を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百万円積立てすることができ、増加している。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社会体育施設整備基金：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百万円積立することができたが、テニスコート照明設備取替工事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取崩し、減少している。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・ぎばれ！小値賀ふるさと応援基金：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お試し住宅整備事業等の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、ふるさと寄附金分等を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百万円積立することができ、増加している。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振興基金：過剰な積立額にならないよう、基金の使用目的に沿って、計画的な取崩し及び積立てを実施する。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医療施設建設基金：診療所建設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事業や医師住宅建設事業等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社会体育施設整備基金：社会体育施設の老朽化が進んでおり、将来、修繕費等が多額となってくることが想定されるため、計画的に積立てを行う。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公民館建設基金：老朽化が進んだ各公民館施設について、今後修繕及び建替えが想定されることから、計画的に積立てを行う。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・庁舎整備基金：将来的な庁舎建設に向けて、計画的に積立てを行う。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ぎばれ！小値賀ふるさと応援基金：小値賀町を応援するために寄せられた「ぎばれ！小値賀ふるさと応援寄附金」を原資とし、それぞれの寄附者の思いを具現化する重要施策の財源に充てることにより小値賀町の地域づくり等を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財政調整基金については、取り崩すことなく、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百万円を積立することができ、増加している。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災害への備え等のため、財政調整基金の残高は標準財政規模の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％の範囲内となるよう努める。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年度に完成した小中学校建設事業の元利償還に充てるため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百万円取崩し、また将来の償還に備え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百万円積立てすることができ、増加している。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年度完了する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診療所建設事業等の大型事業を予定しており、地方債の償還額が多額になることが見込まれることから、計画的に積立てを行う。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8D20406-0F2C-4DEA-B8EA-31BA301E7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1F4738-11C6-4687-98CD-EB75DA3693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1871EC4-CE26-415F-A826-CB19F699658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4A00DDA-CA18-42CC-974A-F9696E3B97D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D1D2D4E-7C3F-4E9A-BD35-4A3CB2C922D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42D0E5B-C69A-4588-88C0-2C33FAA1F39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19606BD-C689-44AA-9636-D31006F19C0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26D62FC-8AB5-485A-A1AF-3743AE4DBEA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4FD9BCE-7BDB-4AEB-8757-F1D26D46424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3493C51-32BB-419C-8C75-3782A325B79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6E7B3BF-D177-4485-95C1-1FBC4115F87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60A699D-8B08-4D37-AF46-095C32DBC51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656B296-F834-4BC3-BB8B-101108B6C8B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D073003-2CA1-4E00-96AF-765FD936CBA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123842F-B5E3-4794-894F-904D2DD4D8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9391150-B95C-4ABE-98E4-D8248B4E909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A41F433-4107-409D-ACF5-B5CC1FFD1D2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3E3191B-69B0-4119-999E-52B3D85127A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95BBF73-23F9-4331-8DE2-CD7699E0B5E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3985FE4-C38F-458F-AB18-5BF6E82F0B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0B21461-72FB-494C-B71D-04977442A4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68BD9F6-B005-444D-82E6-D9C95ACE86C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25.50
4,305,196
4,026,193
150,539
2,210,479
3,532,660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E3AB1F2-0359-440B-A9FE-F144E9D32DF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21E755C-7D4E-424F-B002-D5403A4E2E6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B52BBB7-2E5A-469D-B5C8-6A04F148BD7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42EC3B4-BEF7-4FC9-B876-9E3C0266722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EC5F142-148C-4758-9151-4C46EE0247B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31720D6-D640-40F7-85B7-06F81CDFE6D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D4283DA-6974-4C32-9F2A-BB665891EC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EEF78CA-8077-479C-9158-42BDFF07AC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00D899C-88C0-4EFC-86AC-75715213D00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25E74A9-A035-4DDC-BEAD-8836BE414A9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122EE01-E4D9-4039-B16B-FE38091316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B12077F-262B-4DA9-99A0-4BEDE3CF1A4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3272C54-1EDB-4C5D-9F7E-9646052A16F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E62E7AE-6527-4A35-953E-C67331A3151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215A031-CA96-4CD5-AFC6-46790EDA1C1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7B2557E-4F2B-49BC-843B-E33F10FDF17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EA0E6E3-1B80-4DEA-A37B-D5046AF034F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D999AFC-BDAA-49B3-A8DE-E01C1012729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CAB8AAD-177B-41F6-844B-FCE35689C33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E7E93FC-7B4E-4522-90ED-6A75B77A1E4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033F5DC-2E9A-4D4C-8622-1DB8468858F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7F20597-7815-40ED-A4AF-4F248F36927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4D3CE91-094D-469B-A76C-832530EB8E7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90C67C1-CBB9-4BB6-81FB-BB4C05BF0D3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D758FB2-05D1-494C-96EB-DC69F7F96CC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67B1A33-1C88-433D-A400-B4B6A5CAE49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32C13FC-8651-47BA-85B2-8D802EB9588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C835456-CC9D-4E4D-A450-FD13E390D2F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459F2ED-AA6E-4092-9CDF-9EBEF598DB2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81FD5C9-9CC9-4A17-A4B6-82F62B421AC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5A4AFB7-D95F-4F42-B265-E4F07911240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FF8E3ED-0A0D-430E-A9B8-C44C27113F1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BCD56FF-6F51-49F5-9858-FD8D2EB8594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738FAE7-24DF-45FE-ADCF-D50498D6A00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29DEDE2-91CA-41CE-B84E-578677C94A5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年度の有形固定資産減価償却率については、類似団体平均を上回っている。今後は、令和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年度に見直しを行った公共施設等総合管理計画及び令和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年度に策定した個別施設計画に基づき、稼働率の低い施設の統廃合・整理を検討し、公共施設等の延床面積を削減することを目標としている。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76E7F22-FAC8-4701-AE3D-F92BE3C0BCE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1C12B12-85E0-42D4-8FF1-DA13187FF2B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0EEC16D-4F26-496B-9352-28E1A6DA9F5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EBD07496-9438-4946-B3B4-8B8558969C5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424A773-431E-4B07-8556-97FAD65CCFD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AFC0CB4-3945-4C59-90AB-727CA8E5FA4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CC61F01E-9F6D-4180-A8C1-01D7AE55D17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78B20ED8-6520-4DD7-AD55-E05B3A213B7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A269405-AAFA-46A5-B9DB-30E73A48310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B38CBEDE-C66B-4859-B4B6-8835EA2C34B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642986BF-CD81-46C9-BD38-55442C418C9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76BA4DB9-0C2D-4B95-B0CD-BEDDAB879E9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132A071-03D8-4B40-B11E-B38CBAEB54D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BB9FE753-49A2-46E9-AE0E-4904511D843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750AABA-4B19-42C5-8E0F-295DC125B06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BCE641D-4D4B-447B-B790-11810DC6718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E361D732-E8B2-4C0A-BEF0-1A611C5D155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2340EDA-7D2D-4474-8EE9-6E8E69AAB7F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F2289144-9996-483D-B4DC-8FE9BDAFFF9F}"/>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539D9C16-3D59-4A3E-8A05-223878A6B9F2}"/>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43D6DEC3-B542-4772-9791-CDDE99B880C9}"/>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8712A17B-0344-4B4F-BA67-294041F60C75}"/>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8E49DF48-EF7C-4913-A2FD-28D319FA2317}"/>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7CC2C7AC-909F-4311-97EA-6134F04AC91A}"/>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B69F3288-708F-45A7-8870-A7E4E266C85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8EC62339-B942-44D5-814B-0ADB41887C9F}"/>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D114EAD8-4F8F-4CF2-815F-A69437237397}"/>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49C8385F-2820-4715-BC0A-2AA4A45E29F4}"/>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7E7420C3-17AE-493A-8713-784E4DB5E68B}"/>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D6966A1-7722-473E-BED6-7275C843C12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7CA0153-C1CA-4FAF-A34B-B3B6FEDCED3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012217F-4024-46BE-97C0-AF9CBC8DD0E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FA3C4A1-75C6-48BB-BA11-86D0EBEF59A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56E9A5B-425E-44CD-A798-5A84007B150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143238</xdr:rowOff>
    </xdr:from>
    <xdr:to>
      <xdr:col>23</xdr:col>
      <xdr:colOff>136525</xdr:colOff>
      <xdr:row>33</xdr:row>
      <xdr:rowOff>73388</xdr:rowOff>
    </xdr:to>
    <xdr:sp macro="" textlink="">
      <xdr:nvSpPr>
        <xdr:cNvPr id="93" name="楕円 92">
          <a:extLst>
            <a:ext uri="{FF2B5EF4-FFF2-40B4-BE49-F238E27FC236}">
              <a16:creationId xmlns:a16="http://schemas.microsoft.com/office/drawing/2014/main" id="{5BDD9D5C-DBAC-47B6-9FD3-D175515A10EF}"/>
            </a:ext>
          </a:extLst>
        </xdr:cNvPr>
        <xdr:cNvSpPr/>
      </xdr:nvSpPr>
      <xdr:spPr>
        <a:xfrm>
          <a:off x="4711700" y="64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121665</xdr:rowOff>
    </xdr:from>
    <xdr:ext cx="405111" cy="259045"/>
    <xdr:sp macro="" textlink="">
      <xdr:nvSpPr>
        <xdr:cNvPr id="94" name="有形固定資産減価償却率該当値テキスト">
          <a:extLst>
            <a:ext uri="{FF2B5EF4-FFF2-40B4-BE49-F238E27FC236}">
              <a16:creationId xmlns:a16="http://schemas.microsoft.com/office/drawing/2014/main" id="{488F4AA5-C7C2-4FC8-8F6F-A603E36BC387}"/>
            </a:ext>
          </a:extLst>
        </xdr:cNvPr>
        <xdr:cNvSpPr txBox="1"/>
      </xdr:nvSpPr>
      <xdr:spPr>
        <a:xfrm>
          <a:off x="4813300" y="637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124732</xdr:rowOff>
    </xdr:from>
    <xdr:to>
      <xdr:col>19</xdr:col>
      <xdr:colOff>187325</xdr:colOff>
      <xdr:row>33</xdr:row>
      <xdr:rowOff>54882</xdr:rowOff>
    </xdr:to>
    <xdr:sp macro="" textlink="">
      <xdr:nvSpPr>
        <xdr:cNvPr id="95" name="楕円 94">
          <a:extLst>
            <a:ext uri="{FF2B5EF4-FFF2-40B4-BE49-F238E27FC236}">
              <a16:creationId xmlns:a16="http://schemas.microsoft.com/office/drawing/2014/main" id="{A997B6AC-135B-434F-BFF0-76B4A51396E1}"/>
            </a:ext>
          </a:extLst>
        </xdr:cNvPr>
        <xdr:cNvSpPr/>
      </xdr:nvSpPr>
      <xdr:spPr>
        <a:xfrm>
          <a:off x="4000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4082</xdr:rowOff>
    </xdr:from>
    <xdr:to>
      <xdr:col>23</xdr:col>
      <xdr:colOff>85725</xdr:colOff>
      <xdr:row>33</xdr:row>
      <xdr:rowOff>22588</xdr:rowOff>
    </xdr:to>
    <xdr:cxnSp macro="">
      <xdr:nvCxnSpPr>
        <xdr:cNvPr id="96" name="直線コネクタ 95">
          <a:extLst>
            <a:ext uri="{FF2B5EF4-FFF2-40B4-BE49-F238E27FC236}">
              <a16:creationId xmlns:a16="http://schemas.microsoft.com/office/drawing/2014/main" id="{8C4EA065-513E-4DEE-A18A-A9D43153FA5A}"/>
            </a:ext>
          </a:extLst>
        </xdr:cNvPr>
        <xdr:cNvCxnSpPr/>
      </xdr:nvCxnSpPr>
      <xdr:spPr>
        <a:xfrm>
          <a:off x="4051300" y="6433457"/>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100058</xdr:rowOff>
    </xdr:from>
    <xdr:to>
      <xdr:col>15</xdr:col>
      <xdr:colOff>187325</xdr:colOff>
      <xdr:row>33</xdr:row>
      <xdr:rowOff>30208</xdr:rowOff>
    </xdr:to>
    <xdr:sp macro="" textlink="">
      <xdr:nvSpPr>
        <xdr:cNvPr id="97" name="楕円 96">
          <a:extLst>
            <a:ext uri="{FF2B5EF4-FFF2-40B4-BE49-F238E27FC236}">
              <a16:creationId xmlns:a16="http://schemas.microsoft.com/office/drawing/2014/main" id="{DADA0CC9-3806-4E7D-BA79-200DB52106EF}"/>
            </a:ext>
          </a:extLst>
        </xdr:cNvPr>
        <xdr:cNvSpPr/>
      </xdr:nvSpPr>
      <xdr:spPr>
        <a:xfrm>
          <a:off x="32385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150858</xdr:rowOff>
    </xdr:from>
    <xdr:to>
      <xdr:col>19</xdr:col>
      <xdr:colOff>136525</xdr:colOff>
      <xdr:row>33</xdr:row>
      <xdr:rowOff>4082</xdr:rowOff>
    </xdr:to>
    <xdr:cxnSp macro="">
      <xdr:nvCxnSpPr>
        <xdr:cNvPr id="98" name="直線コネクタ 97">
          <a:extLst>
            <a:ext uri="{FF2B5EF4-FFF2-40B4-BE49-F238E27FC236}">
              <a16:creationId xmlns:a16="http://schemas.microsoft.com/office/drawing/2014/main" id="{918C0573-71C8-4677-8F70-2ED5F54B5083}"/>
            </a:ext>
          </a:extLst>
        </xdr:cNvPr>
        <xdr:cNvCxnSpPr/>
      </xdr:nvCxnSpPr>
      <xdr:spPr>
        <a:xfrm>
          <a:off x="3289300" y="640878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69215</xdr:rowOff>
    </xdr:from>
    <xdr:to>
      <xdr:col>11</xdr:col>
      <xdr:colOff>187325</xdr:colOff>
      <xdr:row>32</xdr:row>
      <xdr:rowOff>170815</xdr:rowOff>
    </xdr:to>
    <xdr:sp macro="" textlink="">
      <xdr:nvSpPr>
        <xdr:cNvPr id="99" name="楕円 98">
          <a:extLst>
            <a:ext uri="{FF2B5EF4-FFF2-40B4-BE49-F238E27FC236}">
              <a16:creationId xmlns:a16="http://schemas.microsoft.com/office/drawing/2014/main" id="{D3649E74-C6E1-4ADB-8DA9-AC0FB5E6C860}"/>
            </a:ext>
          </a:extLst>
        </xdr:cNvPr>
        <xdr:cNvSpPr/>
      </xdr:nvSpPr>
      <xdr:spPr>
        <a:xfrm>
          <a:off x="2476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32</xdr:row>
      <xdr:rowOff>150858</xdr:rowOff>
    </xdr:to>
    <xdr:cxnSp macro="">
      <xdr:nvCxnSpPr>
        <xdr:cNvPr id="100" name="直線コネクタ 99">
          <a:extLst>
            <a:ext uri="{FF2B5EF4-FFF2-40B4-BE49-F238E27FC236}">
              <a16:creationId xmlns:a16="http://schemas.microsoft.com/office/drawing/2014/main" id="{163D348E-1492-427A-8F87-726DC573925E}"/>
            </a:ext>
          </a:extLst>
        </xdr:cNvPr>
        <xdr:cNvCxnSpPr/>
      </xdr:nvCxnSpPr>
      <xdr:spPr>
        <a:xfrm>
          <a:off x="2527300" y="637794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29119</xdr:rowOff>
    </xdr:from>
    <xdr:to>
      <xdr:col>7</xdr:col>
      <xdr:colOff>187325</xdr:colOff>
      <xdr:row>32</xdr:row>
      <xdr:rowOff>130719</xdr:rowOff>
    </xdr:to>
    <xdr:sp macro="" textlink="">
      <xdr:nvSpPr>
        <xdr:cNvPr id="101" name="楕円 100">
          <a:extLst>
            <a:ext uri="{FF2B5EF4-FFF2-40B4-BE49-F238E27FC236}">
              <a16:creationId xmlns:a16="http://schemas.microsoft.com/office/drawing/2014/main" id="{1F7BD3AA-3915-4BC2-BB55-C0031F7AAA96}"/>
            </a:ext>
          </a:extLst>
        </xdr:cNvPr>
        <xdr:cNvSpPr/>
      </xdr:nvSpPr>
      <xdr:spPr>
        <a:xfrm>
          <a:off x="17145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79919</xdr:rowOff>
    </xdr:from>
    <xdr:to>
      <xdr:col>11</xdr:col>
      <xdr:colOff>136525</xdr:colOff>
      <xdr:row>32</xdr:row>
      <xdr:rowOff>120015</xdr:rowOff>
    </xdr:to>
    <xdr:cxnSp macro="">
      <xdr:nvCxnSpPr>
        <xdr:cNvPr id="102" name="直線コネクタ 101">
          <a:extLst>
            <a:ext uri="{FF2B5EF4-FFF2-40B4-BE49-F238E27FC236}">
              <a16:creationId xmlns:a16="http://schemas.microsoft.com/office/drawing/2014/main" id="{6E223D09-0FE9-4A47-B0B1-93677915C829}"/>
            </a:ext>
          </a:extLst>
        </xdr:cNvPr>
        <xdr:cNvCxnSpPr/>
      </xdr:nvCxnSpPr>
      <xdr:spPr>
        <a:xfrm>
          <a:off x="1765300" y="633784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9B33CF48-0E6C-4848-8778-7DF8535A075F}"/>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148A3E2D-1BA7-4146-ACBB-34DDC5A5F1C0}"/>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ACA186E4-8560-4E04-86CE-95F6DDF2019E}"/>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F7898D66-8248-4564-8A6C-7549A9F8AB0B}"/>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46009</xdr:rowOff>
    </xdr:from>
    <xdr:ext cx="405111" cy="259045"/>
    <xdr:sp macro="" textlink="">
      <xdr:nvSpPr>
        <xdr:cNvPr id="107" name="n_1mainValue有形固定資産減価償却率">
          <a:extLst>
            <a:ext uri="{FF2B5EF4-FFF2-40B4-BE49-F238E27FC236}">
              <a16:creationId xmlns:a16="http://schemas.microsoft.com/office/drawing/2014/main" id="{142C08DE-CF18-42CB-8A22-F415CB428BBC}"/>
            </a:ext>
          </a:extLst>
        </xdr:cNvPr>
        <xdr:cNvSpPr txBox="1"/>
      </xdr:nvSpPr>
      <xdr:spPr>
        <a:xfrm>
          <a:off x="3836044" y="647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21335</xdr:rowOff>
    </xdr:from>
    <xdr:ext cx="405111" cy="259045"/>
    <xdr:sp macro="" textlink="">
      <xdr:nvSpPr>
        <xdr:cNvPr id="108" name="n_2mainValue有形固定資産減価償却率">
          <a:extLst>
            <a:ext uri="{FF2B5EF4-FFF2-40B4-BE49-F238E27FC236}">
              <a16:creationId xmlns:a16="http://schemas.microsoft.com/office/drawing/2014/main" id="{C4DC38BD-BCE6-4178-9C58-FF94C9461F1A}"/>
            </a:ext>
          </a:extLst>
        </xdr:cNvPr>
        <xdr:cNvSpPr txBox="1"/>
      </xdr:nvSpPr>
      <xdr:spPr>
        <a:xfrm>
          <a:off x="3086744" y="645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161942</xdr:rowOff>
    </xdr:from>
    <xdr:ext cx="405111" cy="259045"/>
    <xdr:sp macro="" textlink="">
      <xdr:nvSpPr>
        <xdr:cNvPr id="109" name="n_3mainValue有形固定資産減価償却率">
          <a:extLst>
            <a:ext uri="{FF2B5EF4-FFF2-40B4-BE49-F238E27FC236}">
              <a16:creationId xmlns:a16="http://schemas.microsoft.com/office/drawing/2014/main" id="{3A3955C9-35B1-4709-8B6D-D97699305073}"/>
            </a:ext>
          </a:extLst>
        </xdr:cNvPr>
        <xdr:cNvSpPr txBox="1"/>
      </xdr:nvSpPr>
      <xdr:spPr>
        <a:xfrm>
          <a:off x="2324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121846</xdr:rowOff>
    </xdr:from>
    <xdr:ext cx="405111" cy="259045"/>
    <xdr:sp macro="" textlink="">
      <xdr:nvSpPr>
        <xdr:cNvPr id="110" name="n_4mainValue有形固定資産減価償却率">
          <a:extLst>
            <a:ext uri="{FF2B5EF4-FFF2-40B4-BE49-F238E27FC236}">
              <a16:creationId xmlns:a16="http://schemas.microsoft.com/office/drawing/2014/main" id="{581594DC-C69C-435C-A412-DEDAEF8A73C4}"/>
            </a:ext>
          </a:extLst>
        </xdr:cNvPr>
        <xdr:cNvSpPr txBox="1"/>
      </xdr:nvSpPr>
      <xdr:spPr>
        <a:xfrm>
          <a:off x="1562744" y="637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6B7ACF78-D95B-440C-B55D-56729BD3820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643A036A-59F5-4885-A7D5-4ED75960F8C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2D96D5DA-9BCD-43FC-A9C8-767F40E40EC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706084F-05B7-46E8-9C1E-ECF9E23AC93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B4257C50-567D-449E-A4CF-A5C3B9750E2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5C319C14-BC80-4F19-877F-7C74ABA7AC9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29E7B0D-CD42-4E58-B803-C8C47D84B82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63D7E8E6-11EF-4527-9383-E4C518330E6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38C51A3B-85BE-437E-9406-2B7EBFC532F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62538A96-FC28-478F-9EFB-27C0E5B935D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8300CA64-EB3B-4594-A153-C80365AA4FA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9975E74B-9B25-4A95-86D8-6A84DD6C329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2F18110-DB3A-4FEF-B40D-6C6AA4A5DB6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年度の債務償還比率は類似団体平均を下回っている。主な要因としては、公営企業債の元利償還が次第に完了していること等により、公営企業等繰出見込額が減少し、将来負担額が減少していることによる。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BA0483A-BC52-4559-82E9-F2C47744826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624504FC-8495-4FB0-80AE-EDA21960516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C590AD8-64EA-47CA-9BF1-8C7B9B789D2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AB9688FA-1FE4-4668-BC55-AFA8FC40B5D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7224761B-F462-43D2-8E3C-06C3894CFB0D}"/>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684E97AD-DD39-459A-8AC4-624AA6BF036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A4D8999C-9B97-42A5-993B-41DAB02095C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7EF37542-7471-4E3C-A2D4-D73D6218D37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E3F672DC-E430-4D26-BB85-57FCAD65A0F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E9C977C3-0243-4C1E-9AEB-03618A4CE26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58C5C979-B521-46BF-9A83-19EE541BFDC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26B80A12-F44C-422C-B13A-AE9B119FD9D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5F612F54-1CD9-4838-B3A0-02619777CFB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38D24E2-AFA8-47AF-BCEF-2B7A2696C79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1264707-4DA4-4095-AED6-0B1D438192B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6850C0B9-9803-4A3A-86C6-01DABC6DF148}"/>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F996024D-6F39-4868-88EE-327441A1D24C}"/>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E512EF79-8A97-4BE4-AEDA-ED3EEA246C32}"/>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4180ADD-81BB-4CF2-9DCC-F7716462CB4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E561C0AE-848F-4E50-A218-165298BEF59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D4FDA92D-EDF0-4A9B-A4B6-F0619769DB69}"/>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90A26C95-543B-4A53-849E-7A4659ABBF33}"/>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F724AEE5-FD67-491C-82AE-84B71D7C18F7}"/>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8D15CAAD-06D3-4005-80F3-9DEAED8CFF88}"/>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A5A3022E-1A3C-415D-B119-90FA6F8C2701}"/>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23DE5F81-BCD0-4C9E-9A96-F499742FD9A3}"/>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B6464A2-0F9D-4CCA-939D-7D8B2E75A19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C3897E7-FE26-4883-9CDC-F8C18B1949C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287C1F6-CCA4-47AF-8E92-518B6B405CB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9D309C1-3ECB-489C-A6D6-53125C4A8ED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94D084E-BC34-4CB8-9319-BC28C51790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52260</xdr:rowOff>
    </xdr:from>
    <xdr:to>
      <xdr:col>76</xdr:col>
      <xdr:colOff>73025</xdr:colOff>
      <xdr:row>28</xdr:row>
      <xdr:rowOff>153860</xdr:rowOff>
    </xdr:to>
    <xdr:sp macro="" textlink="">
      <xdr:nvSpPr>
        <xdr:cNvPr id="155" name="楕円 154">
          <a:extLst>
            <a:ext uri="{FF2B5EF4-FFF2-40B4-BE49-F238E27FC236}">
              <a16:creationId xmlns:a16="http://schemas.microsoft.com/office/drawing/2014/main" id="{1703498B-3EB1-4C3B-AF1E-66E633693C7F}"/>
            </a:ext>
          </a:extLst>
        </xdr:cNvPr>
        <xdr:cNvSpPr/>
      </xdr:nvSpPr>
      <xdr:spPr>
        <a:xfrm>
          <a:off x="14744700" y="56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75137</xdr:rowOff>
    </xdr:from>
    <xdr:ext cx="469744" cy="259045"/>
    <xdr:sp macro="" textlink="">
      <xdr:nvSpPr>
        <xdr:cNvPr id="156" name="債務償還比率該当値テキスト">
          <a:extLst>
            <a:ext uri="{FF2B5EF4-FFF2-40B4-BE49-F238E27FC236}">
              <a16:creationId xmlns:a16="http://schemas.microsoft.com/office/drawing/2014/main" id="{232B1C57-DE8F-4D91-8162-B83A5333C022}"/>
            </a:ext>
          </a:extLst>
        </xdr:cNvPr>
        <xdr:cNvSpPr txBox="1"/>
      </xdr:nvSpPr>
      <xdr:spPr>
        <a:xfrm>
          <a:off x="14846300" y="547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111273</xdr:rowOff>
    </xdr:from>
    <xdr:to>
      <xdr:col>72</xdr:col>
      <xdr:colOff>123825</xdr:colOff>
      <xdr:row>29</xdr:row>
      <xdr:rowOff>41423</xdr:rowOff>
    </xdr:to>
    <xdr:sp macro="" textlink="">
      <xdr:nvSpPr>
        <xdr:cNvPr id="157" name="楕円 156">
          <a:extLst>
            <a:ext uri="{FF2B5EF4-FFF2-40B4-BE49-F238E27FC236}">
              <a16:creationId xmlns:a16="http://schemas.microsoft.com/office/drawing/2014/main" id="{A9DE6A9D-9CDB-4333-8A14-28003641D223}"/>
            </a:ext>
          </a:extLst>
        </xdr:cNvPr>
        <xdr:cNvSpPr/>
      </xdr:nvSpPr>
      <xdr:spPr>
        <a:xfrm>
          <a:off x="14033500" y="56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103060</xdr:rowOff>
    </xdr:from>
    <xdr:to>
      <xdr:col>76</xdr:col>
      <xdr:colOff>22225</xdr:colOff>
      <xdr:row>28</xdr:row>
      <xdr:rowOff>162073</xdr:rowOff>
    </xdr:to>
    <xdr:cxnSp macro="">
      <xdr:nvCxnSpPr>
        <xdr:cNvPr id="158" name="直線コネクタ 157">
          <a:extLst>
            <a:ext uri="{FF2B5EF4-FFF2-40B4-BE49-F238E27FC236}">
              <a16:creationId xmlns:a16="http://schemas.microsoft.com/office/drawing/2014/main" id="{7D27A866-D957-44B1-87B7-7AC2AEC5BD9B}"/>
            </a:ext>
          </a:extLst>
        </xdr:cNvPr>
        <xdr:cNvCxnSpPr/>
      </xdr:nvCxnSpPr>
      <xdr:spPr>
        <a:xfrm flipV="1">
          <a:off x="14084300" y="5675185"/>
          <a:ext cx="711200" cy="5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55679</xdr:rowOff>
    </xdr:from>
    <xdr:to>
      <xdr:col>68</xdr:col>
      <xdr:colOff>123825</xdr:colOff>
      <xdr:row>28</xdr:row>
      <xdr:rowOff>157279</xdr:rowOff>
    </xdr:to>
    <xdr:sp macro="" textlink="">
      <xdr:nvSpPr>
        <xdr:cNvPr id="159" name="楕円 158">
          <a:extLst>
            <a:ext uri="{FF2B5EF4-FFF2-40B4-BE49-F238E27FC236}">
              <a16:creationId xmlns:a16="http://schemas.microsoft.com/office/drawing/2014/main" id="{6DBBD060-128A-481A-BA82-10040649E126}"/>
            </a:ext>
          </a:extLst>
        </xdr:cNvPr>
        <xdr:cNvSpPr/>
      </xdr:nvSpPr>
      <xdr:spPr>
        <a:xfrm>
          <a:off x="13271500" y="56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106479</xdr:rowOff>
    </xdr:from>
    <xdr:to>
      <xdr:col>72</xdr:col>
      <xdr:colOff>73025</xdr:colOff>
      <xdr:row>28</xdr:row>
      <xdr:rowOff>162073</xdr:rowOff>
    </xdr:to>
    <xdr:cxnSp macro="">
      <xdr:nvCxnSpPr>
        <xdr:cNvPr id="160" name="直線コネクタ 159">
          <a:extLst>
            <a:ext uri="{FF2B5EF4-FFF2-40B4-BE49-F238E27FC236}">
              <a16:creationId xmlns:a16="http://schemas.microsoft.com/office/drawing/2014/main" id="{924CC0F1-A9A7-46A0-8459-706D7277EF35}"/>
            </a:ext>
          </a:extLst>
        </xdr:cNvPr>
        <xdr:cNvCxnSpPr/>
      </xdr:nvCxnSpPr>
      <xdr:spPr>
        <a:xfrm>
          <a:off x="13322300" y="5678604"/>
          <a:ext cx="762000" cy="5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156242</xdr:rowOff>
    </xdr:from>
    <xdr:to>
      <xdr:col>64</xdr:col>
      <xdr:colOff>123825</xdr:colOff>
      <xdr:row>28</xdr:row>
      <xdr:rowOff>86392</xdr:rowOff>
    </xdr:to>
    <xdr:sp macro="" textlink="">
      <xdr:nvSpPr>
        <xdr:cNvPr id="161" name="楕円 160">
          <a:extLst>
            <a:ext uri="{FF2B5EF4-FFF2-40B4-BE49-F238E27FC236}">
              <a16:creationId xmlns:a16="http://schemas.microsoft.com/office/drawing/2014/main" id="{BD0053B2-F1F8-4CF3-B91C-AEB8213FA373}"/>
            </a:ext>
          </a:extLst>
        </xdr:cNvPr>
        <xdr:cNvSpPr/>
      </xdr:nvSpPr>
      <xdr:spPr>
        <a:xfrm>
          <a:off x="12509500" y="55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35592</xdr:rowOff>
    </xdr:from>
    <xdr:to>
      <xdr:col>68</xdr:col>
      <xdr:colOff>73025</xdr:colOff>
      <xdr:row>28</xdr:row>
      <xdr:rowOff>106479</xdr:rowOff>
    </xdr:to>
    <xdr:cxnSp macro="">
      <xdr:nvCxnSpPr>
        <xdr:cNvPr id="162" name="直線コネクタ 161">
          <a:extLst>
            <a:ext uri="{FF2B5EF4-FFF2-40B4-BE49-F238E27FC236}">
              <a16:creationId xmlns:a16="http://schemas.microsoft.com/office/drawing/2014/main" id="{5EACA62B-3552-443A-843B-635C4AED1794}"/>
            </a:ext>
          </a:extLst>
        </xdr:cNvPr>
        <xdr:cNvCxnSpPr/>
      </xdr:nvCxnSpPr>
      <xdr:spPr>
        <a:xfrm>
          <a:off x="12560300" y="5607717"/>
          <a:ext cx="762000" cy="7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23834</xdr:rowOff>
    </xdr:from>
    <xdr:to>
      <xdr:col>60</xdr:col>
      <xdr:colOff>123825</xdr:colOff>
      <xdr:row>28</xdr:row>
      <xdr:rowOff>125434</xdr:rowOff>
    </xdr:to>
    <xdr:sp macro="" textlink="">
      <xdr:nvSpPr>
        <xdr:cNvPr id="163" name="楕円 162">
          <a:extLst>
            <a:ext uri="{FF2B5EF4-FFF2-40B4-BE49-F238E27FC236}">
              <a16:creationId xmlns:a16="http://schemas.microsoft.com/office/drawing/2014/main" id="{C4A014AD-A006-43B6-B008-7A6AD1C7DDCA}"/>
            </a:ext>
          </a:extLst>
        </xdr:cNvPr>
        <xdr:cNvSpPr/>
      </xdr:nvSpPr>
      <xdr:spPr>
        <a:xfrm>
          <a:off x="11747500" y="559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35592</xdr:rowOff>
    </xdr:from>
    <xdr:to>
      <xdr:col>64</xdr:col>
      <xdr:colOff>73025</xdr:colOff>
      <xdr:row>28</xdr:row>
      <xdr:rowOff>74634</xdr:rowOff>
    </xdr:to>
    <xdr:cxnSp macro="">
      <xdr:nvCxnSpPr>
        <xdr:cNvPr id="164" name="直線コネクタ 163">
          <a:extLst>
            <a:ext uri="{FF2B5EF4-FFF2-40B4-BE49-F238E27FC236}">
              <a16:creationId xmlns:a16="http://schemas.microsoft.com/office/drawing/2014/main" id="{95DDF8D4-A3C8-44EC-A9F0-9A7F3212A3C5}"/>
            </a:ext>
          </a:extLst>
        </xdr:cNvPr>
        <xdr:cNvCxnSpPr/>
      </xdr:nvCxnSpPr>
      <xdr:spPr>
        <a:xfrm flipV="1">
          <a:off x="11798300" y="5607717"/>
          <a:ext cx="762000" cy="3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562807EE-0284-4455-AC91-F6CBD43B2DF4}"/>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49A267E5-6F9D-47DF-889C-E28FD36D51E7}"/>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713C8F5C-553F-4EC1-9DD7-377D8C70FFF4}"/>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76360F57-3758-447B-8866-8D76485C34D6}"/>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57950</xdr:rowOff>
    </xdr:from>
    <xdr:ext cx="469744" cy="259045"/>
    <xdr:sp macro="" textlink="">
      <xdr:nvSpPr>
        <xdr:cNvPr id="169" name="n_1mainValue債務償還比率">
          <a:extLst>
            <a:ext uri="{FF2B5EF4-FFF2-40B4-BE49-F238E27FC236}">
              <a16:creationId xmlns:a16="http://schemas.microsoft.com/office/drawing/2014/main" id="{40136A00-31AE-4C5C-8106-E698755C2779}"/>
            </a:ext>
          </a:extLst>
        </xdr:cNvPr>
        <xdr:cNvSpPr txBox="1"/>
      </xdr:nvSpPr>
      <xdr:spPr>
        <a:xfrm>
          <a:off x="13836727" y="545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2356</xdr:rowOff>
    </xdr:from>
    <xdr:ext cx="469744" cy="259045"/>
    <xdr:sp macro="" textlink="">
      <xdr:nvSpPr>
        <xdr:cNvPr id="170" name="n_2mainValue債務償還比率">
          <a:extLst>
            <a:ext uri="{FF2B5EF4-FFF2-40B4-BE49-F238E27FC236}">
              <a16:creationId xmlns:a16="http://schemas.microsoft.com/office/drawing/2014/main" id="{01F365F1-7D56-4890-A12F-41F9F454B999}"/>
            </a:ext>
          </a:extLst>
        </xdr:cNvPr>
        <xdr:cNvSpPr txBox="1"/>
      </xdr:nvSpPr>
      <xdr:spPr>
        <a:xfrm>
          <a:off x="13087427" y="540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102919</xdr:rowOff>
    </xdr:from>
    <xdr:ext cx="469744" cy="259045"/>
    <xdr:sp macro="" textlink="">
      <xdr:nvSpPr>
        <xdr:cNvPr id="171" name="n_3mainValue債務償還比率">
          <a:extLst>
            <a:ext uri="{FF2B5EF4-FFF2-40B4-BE49-F238E27FC236}">
              <a16:creationId xmlns:a16="http://schemas.microsoft.com/office/drawing/2014/main" id="{AD4FEF57-80B9-4995-B041-B40D1B49AE4B}"/>
            </a:ext>
          </a:extLst>
        </xdr:cNvPr>
        <xdr:cNvSpPr txBox="1"/>
      </xdr:nvSpPr>
      <xdr:spPr>
        <a:xfrm>
          <a:off x="12325427" y="53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141961</xdr:rowOff>
    </xdr:from>
    <xdr:ext cx="469744" cy="259045"/>
    <xdr:sp macro="" textlink="">
      <xdr:nvSpPr>
        <xdr:cNvPr id="172" name="n_4mainValue債務償還比率">
          <a:extLst>
            <a:ext uri="{FF2B5EF4-FFF2-40B4-BE49-F238E27FC236}">
              <a16:creationId xmlns:a16="http://schemas.microsoft.com/office/drawing/2014/main" id="{E334BECB-F1A1-4D2F-813D-EDD911981FAF}"/>
            </a:ext>
          </a:extLst>
        </xdr:cNvPr>
        <xdr:cNvSpPr txBox="1"/>
      </xdr:nvSpPr>
      <xdr:spPr>
        <a:xfrm>
          <a:off x="11563427" y="537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DD2BDEB3-B7AF-4147-9292-B84AD6F4549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1274B0EF-8071-4077-931A-B41BDF8805D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2AA49623-01FC-490F-8FA4-FB4451FC9FE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BD6A14F1-E1A4-456B-80C4-49FE5B4D8A0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9AF1777-5BEB-4B7A-AD85-91EC0CC2877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228C3D10-F219-4ACE-B8F5-51B39FB19ED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9C6207-0CBB-4D20-BBFA-9C5FAC9307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40DB7C-91DB-49B3-B0CE-4FBA75505F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12F35C-4E54-4C2A-9EE6-2143035295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F27B5B-2AD6-48A5-88B1-C40CA03EE9F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395211-1D8B-4E2F-96FF-6449158703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C1FEC8-11E7-445C-B1C0-4612365AAB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D7645E-E4A7-411C-AAFE-E18EAF4510E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978466-CA4E-485A-A2F6-9ADE39160A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2C3E1B-A825-4817-A99E-99939D080E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1998BB-591F-4EED-834F-103617CEEA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25.50
4,305,196
4,026,193
150,539
2,210,479
3,532,660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7D9AD5-C576-4A78-A44D-2B50B567B6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589CCF-6C61-403C-80ED-4E7DDD5388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277D29-146B-4A3D-ABC4-5ACFC67CFD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17712F-B9B6-4ED4-AD49-58B74D5399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B1638A-4CE8-4FCC-B1C0-976F3F1CCFE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9B562A6-5F64-4CCD-9621-A0F4F19A98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46E955-5B34-4731-A735-EE30027EFC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39B0E7-D6A1-48C1-9EFE-4B666C8666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70530E-533C-4976-B833-22502B67A0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FE2AAD-88A3-4C2D-8114-DB18E6D9D59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942AD7-8DBB-40F6-ADCB-07BEE5B526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6FE6DD-6769-46E4-AF3D-84CBE42E60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3734C9-6131-44D4-A8EA-E7E00FEAA75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883655-A0DC-4CD4-907E-1EC3A5D293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81C198-1CA4-450F-A557-55209A845D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98066A-A319-4572-BF9C-185F5D96B4B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9B4C5C-6D60-40BD-B977-06E59E3865B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E9ED330-5094-49C2-A49D-7262F2BA0B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140C74-3DFA-4265-8576-6DF4A60177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7E7D09A-2239-44CE-AF6B-0EA340563C8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B822B3-E78F-44B4-8DC7-12C3BDBB5DB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737081E-F7BC-4841-B87D-F207503310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09FF68-C2D9-47DE-8EDE-DD5B2F4A41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63E22E-8C3B-431C-BDB2-B0CC03690E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720003-487D-4F81-B425-E71A0FD30A8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C1CD98-EECD-4E73-937F-75B9791023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BA7809-66C7-40BA-9C75-ED9AEF6101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549B502-E479-4E53-9C5B-077BC7D0A4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925A3E-06B7-4DAA-BB79-3054DED3B2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96206F-388A-400D-8ABF-6F3498CB6B1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6AD1CB-AB25-4ECB-A912-84BFD5B139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CDF0ADA-F7E5-44D7-8D29-50939AE131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DFFEA4A-54D6-4718-A094-4C664044B4A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7C24B58-B9B5-48A3-98F6-992ABC88008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7E1CFE1-9FC8-4F71-A62B-2589A7F66C5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0DE9533-9C43-4872-A0BC-44AF93425D8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7504DAA-DAC7-4AA0-AD31-D6473323DD9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6614846-9061-415A-9245-08A25688E37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873C047-2B6B-4546-A060-1659ECBAA7B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8C03629-C372-4CDB-B9CE-7A0549834BA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159E572-A67C-4DCD-9852-F2F29D6DB69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C0A9107-4A12-4F22-84B3-1761F47E1DB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B7603AF-5E31-42D4-AAD0-D934E339DE7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92A21B8-09B3-4FA9-A9D9-4E7259003B4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6622464-764A-4CF9-851E-211CE28605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CB7B612-5BAE-42B8-91CA-52AC6A9305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C5133614-8AD1-4C64-83DB-B4B5940480F5}"/>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62D53977-D135-451D-BCF0-2766666CF3FE}"/>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E1EC1F3E-06C8-469A-B7B2-C374CDD45F6C}"/>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99DEB12-0309-4C30-BD50-082D08BB525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6BD5F69-DF51-4549-B4BB-2705337FE76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6E3438A7-518E-45F6-9CFF-21B78E08104B}"/>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FA936A0B-2974-4739-9B7E-36D62D0213E6}"/>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1CE0F13A-B015-4613-975D-5165F9D2ACA8}"/>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38399742-3622-4579-BBB2-53D289715649}"/>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36A38217-291B-43B4-A553-36F3158730F4}"/>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FF273A24-9991-433E-9D16-601F7D3A179E}"/>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B4472E-7D19-4C86-AEA0-A6D1388BE6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CCA9C0-2457-439A-827E-7ACB47630D3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0E650EE-28BE-445C-A5F6-DB5999E0B62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07F0EF7-72B1-4846-AF1B-621F7E15B61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C896C16-AC2F-4097-B7F2-3B5E588F60C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151130</xdr:rowOff>
    </xdr:from>
    <xdr:to>
      <xdr:col>24</xdr:col>
      <xdr:colOff>114300</xdr:colOff>
      <xdr:row>42</xdr:row>
      <xdr:rowOff>81280</xdr:rowOff>
    </xdr:to>
    <xdr:sp macro="" textlink="">
      <xdr:nvSpPr>
        <xdr:cNvPr id="74" name="楕円 73">
          <a:extLst>
            <a:ext uri="{FF2B5EF4-FFF2-40B4-BE49-F238E27FC236}">
              <a16:creationId xmlns:a16="http://schemas.microsoft.com/office/drawing/2014/main" id="{A6477ACD-B3C4-46A9-BA1B-785BF52BFB22}"/>
            </a:ext>
          </a:extLst>
        </xdr:cNvPr>
        <xdr:cNvSpPr/>
      </xdr:nvSpPr>
      <xdr:spPr>
        <a:xfrm>
          <a:off x="45847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66057</xdr:rowOff>
    </xdr:from>
    <xdr:ext cx="405111" cy="259045"/>
    <xdr:sp macro="" textlink="">
      <xdr:nvSpPr>
        <xdr:cNvPr id="75" name="【道路】&#10;有形固定資産減価償却率該当値テキスト">
          <a:extLst>
            <a:ext uri="{FF2B5EF4-FFF2-40B4-BE49-F238E27FC236}">
              <a16:creationId xmlns:a16="http://schemas.microsoft.com/office/drawing/2014/main" id="{044623CA-AF9D-4035-B766-E1F883A57ACD}"/>
            </a:ext>
          </a:extLst>
        </xdr:cNvPr>
        <xdr:cNvSpPr txBox="1"/>
      </xdr:nvSpPr>
      <xdr:spPr>
        <a:xfrm>
          <a:off x="4673600" y="709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18869</xdr:rowOff>
    </xdr:from>
    <xdr:to>
      <xdr:col>20</xdr:col>
      <xdr:colOff>38100</xdr:colOff>
      <xdr:row>42</xdr:row>
      <xdr:rowOff>120469</xdr:rowOff>
    </xdr:to>
    <xdr:sp macro="" textlink="">
      <xdr:nvSpPr>
        <xdr:cNvPr id="76" name="楕円 75">
          <a:extLst>
            <a:ext uri="{FF2B5EF4-FFF2-40B4-BE49-F238E27FC236}">
              <a16:creationId xmlns:a16="http://schemas.microsoft.com/office/drawing/2014/main" id="{3103DCE8-CF4D-4AE5-A70A-10D58ABF4849}"/>
            </a:ext>
          </a:extLst>
        </xdr:cNvPr>
        <xdr:cNvSpPr/>
      </xdr:nvSpPr>
      <xdr:spPr>
        <a:xfrm>
          <a:off x="3746500" y="72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30480</xdr:rowOff>
    </xdr:from>
    <xdr:to>
      <xdr:col>24</xdr:col>
      <xdr:colOff>63500</xdr:colOff>
      <xdr:row>42</xdr:row>
      <xdr:rowOff>69669</xdr:rowOff>
    </xdr:to>
    <xdr:cxnSp macro="">
      <xdr:nvCxnSpPr>
        <xdr:cNvPr id="77" name="直線コネクタ 76">
          <a:extLst>
            <a:ext uri="{FF2B5EF4-FFF2-40B4-BE49-F238E27FC236}">
              <a16:creationId xmlns:a16="http://schemas.microsoft.com/office/drawing/2014/main" id="{AA1642A4-2B04-4B42-A41B-FBD37A4DAD84}"/>
            </a:ext>
          </a:extLst>
        </xdr:cNvPr>
        <xdr:cNvCxnSpPr/>
      </xdr:nvCxnSpPr>
      <xdr:spPr>
        <a:xfrm flipV="1">
          <a:off x="3797300" y="72313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18869</xdr:rowOff>
    </xdr:from>
    <xdr:to>
      <xdr:col>15</xdr:col>
      <xdr:colOff>101600</xdr:colOff>
      <xdr:row>42</xdr:row>
      <xdr:rowOff>120469</xdr:rowOff>
    </xdr:to>
    <xdr:sp macro="" textlink="">
      <xdr:nvSpPr>
        <xdr:cNvPr id="78" name="楕円 77">
          <a:extLst>
            <a:ext uri="{FF2B5EF4-FFF2-40B4-BE49-F238E27FC236}">
              <a16:creationId xmlns:a16="http://schemas.microsoft.com/office/drawing/2014/main" id="{85524D77-AFB9-4265-AC15-93A0194A4939}"/>
            </a:ext>
          </a:extLst>
        </xdr:cNvPr>
        <xdr:cNvSpPr/>
      </xdr:nvSpPr>
      <xdr:spPr>
        <a:xfrm>
          <a:off x="2857500" y="72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69669</xdr:rowOff>
    </xdr:from>
    <xdr:to>
      <xdr:col>19</xdr:col>
      <xdr:colOff>177800</xdr:colOff>
      <xdr:row>42</xdr:row>
      <xdr:rowOff>69669</xdr:rowOff>
    </xdr:to>
    <xdr:cxnSp macro="">
      <xdr:nvCxnSpPr>
        <xdr:cNvPr id="79" name="直線コネクタ 78">
          <a:extLst>
            <a:ext uri="{FF2B5EF4-FFF2-40B4-BE49-F238E27FC236}">
              <a16:creationId xmlns:a16="http://schemas.microsoft.com/office/drawing/2014/main" id="{63D16BBD-BE34-4B3C-BD1F-2CFB4EC3D52F}"/>
            </a:ext>
          </a:extLst>
        </xdr:cNvPr>
        <xdr:cNvCxnSpPr/>
      </xdr:nvCxnSpPr>
      <xdr:spPr>
        <a:xfrm>
          <a:off x="2908300" y="727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25400</xdr:rowOff>
    </xdr:from>
    <xdr:to>
      <xdr:col>10</xdr:col>
      <xdr:colOff>165100</xdr:colOff>
      <xdr:row>42</xdr:row>
      <xdr:rowOff>127000</xdr:rowOff>
    </xdr:to>
    <xdr:sp macro="" textlink="">
      <xdr:nvSpPr>
        <xdr:cNvPr id="80" name="楕円 79">
          <a:extLst>
            <a:ext uri="{FF2B5EF4-FFF2-40B4-BE49-F238E27FC236}">
              <a16:creationId xmlns:a16="http://schemas.microsoft.com/office/drawing/2014/main" id="{FEB77534-A09B-4158-985E-80DE23655A36}"/>
            </a:ext>
          </a:extLst>
        </xdr:cNvPr>
        <xdr:cNvSpPr/>
      </xdr:nvSpPr>
      <xdr:spPr>
        <a:xfrm>
          <a:off x="196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69669</xdr:rowOff>
    </xdr:from>
    <xdr:to>
      <xdr:col>15</xdr:col>
      <xdr:colOff>50800</xdr:colOff>
      <xdr:row>42</xdr:row>
      <xdr:rowOff>76200</xdr:rowOff>
    </xdr:to>
    <xdr:cxnSp macro="">
      <xdr:nvCxnSpPr>
        <xdr:cNvPr id="81" name="直線コネクタ 80">
          <a:extLst>
            <a:ext uri="{FF2B5EF4-FFF2-40B4-BE49-F238E27FC236}">
              <a16:creationId xmlns:a16="http://schemas.microsoft.com/office/drawing/2014/main" id="{D03F97B1-697D-4F2F-BC4C-6B96303D3B21}"/>
            </a:ext>
          </a:extLst>
        </xdr:cNvPr>
        <xdr:cNvCxnSpPr/>
      </xdr:nvCxnSpPr>
      <xdr:spPr>
        <a:xfrm flipV="1">
          <a:off x="2019300" y="72705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28666</xdr:rowOff>
    </xdr:from>
    <xdr:to>
      <xdr:col>6</xdr:col>
      <xdr:colOff>38100</xdr:colOff>
      <xdr:row>42</xdr:row>
      <xdr:rowOff>130266</xdr:rowOff>
    </xdr:to>
    <xdr:sp macro="" textlink="">
      <xdr:nvSpPr>
        <xdr:cNvPr id="82" name="楕円 81">
          <a:extLst>
            <a:ext uri="{FF2B5EF4-FFF2-40B4-BE49-F238E27FC236}">
              <a16:creationId xmlns:a16="http://schemas.microsoft.com/office/drawing/2014/main" id="{244BC87F-4CAA-4B81-910E-28518778F9BA}"/>
            </a:ext>
          </a:extLst>
        </xdr:cNvPr>
        <xdr:cNvSpPr/>
      </xdr:nvSpPr>
      <xdr:spPr>
        <a:xfrm>
          <a:off x="1079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76200</xdr:rowOff>
    </xdr:from>
    <xdr:to>
      <xdr:col>10</xdr:col>
      <xdr:colOff>114300</xdr:colOff>
      <xdr:row>42</xdr:row>
      <xdr:rowOff>79466</xdr:rowOff>
    </xdr:to>
    <xdr:cxnSp macro="">
      <xdr:nvCxnSpPr>
        <xdr:cNvPr id="83" name="直線コネクタ 82">
          <a:extLst>
            <a:ext uri="{FF2B5EF4-FFF2-40B4-BE49-F238E27FC236}">
              <a16:creationId xmlns:a16="http://schemas.microsoft.com/office/drawing/2014/main" id="{80AD9AAD-BFBD-416A-AD3E-C6A4C87718C6}"/>
            </a:ext>
          </a:extLst>
        </xdr:cNvPr>
        <xdr:cNvCxnSpPr/>
      </xdr:nvCxnSpPr>
      <xdr:spPr>
        <a:xfrm flipV="1">
          <a:off x="1130300" y="72771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9AF1B1AD-00B9-44AA-9EDD-843980DFF687}"/>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E448830E-A31C-43EE-9807-E13CB2679B6D}"/>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366A5DC5-DF8B-4868-81B4-8257DFFCB09E}"/>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CF696DBA-9D25-438B-AFED-8BFDE7B50ECA}"/>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111596</xdr:rowOff>
    </xdr:from>
    <xdr:ext cx="405111" cy="259045"/>
    <xdr:sp macro="" textlink="">
      <xdr:nvSpPr>
        <xdr:cNvPr id="88" name="n_1mainValue【道路】&#10;有形固定資産減価償却率">
          <a:extLst>
            <a:ext uri="{FF2B5EF4-FFF2-40B4-BE49-F238E27FC236}">
              <a16:creationId xmlns:a16="http://schemas.microsoft.com/office/drawing/2014/main" id="{891608FF-4F7D-47FE-B3A7-61E946C527BD}"/>
            </a:ext>
          </a:extLst>
        </xdr:cNvPr>
        <xdr:cNvSpPr txBox="1"/>
      </xdr:nvSpPr>
      <xdr:spPr>
        <a:xfrm>
          <a:off x="3582044" y="731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111596</xdr:rowOff>
    </xdr:from>
    <xdr:ext cx="405111" cy="259045"/>
    <xdr:sp macro="" textlink="">
      <xdr:nvSpPr>
        <xdr:cNvPr id="89" name="n_2mainValue【道路】&#10;有形固定資産減価償却率">
          <a:extLst>
            <a:ext uri="{FF2B5EF4-FFF2-40B4-BE49-F238E27FC236}">
              <a16:creationId xmlns:a16="http://schemas.microsoft.com/office/drawing/2014/main" id="{E8049F31-DA1D-4462-8DDC-638FE29CB789}"/>
            </a:ext>
          </a:extLst>
        </xdr:cNvPr>
        <xdr:cNvSpPr txBox="1"/>
      </xdr:nvSpPr>
      <xdr:spPr>
        <a:xfrm>
          <a:off x="2705744" y="731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118127</xdr:rowOff>
    </xdr:from>
    <xdr:ext cx="405111" cy="259045"/>
    <xdr:sp macro="" textlink="">
      <xdr:nvSpPr>
        <xdr:cNvPr id="90" name="n_3mainValue【道路】&#10;有形固定資産減価償却率">
          <a:extLst>
            <a:ext uri="{FF2B5EF4-FFF2-40B4-BE49-F238E27FC236}">
              <a16:creationId xmlns:a16="http://schemas.microsoft.com/office/drawing/2014/main" id="{5CC76337-CB14-4B88-8C75-50AAB63322D0}"/>
            </a:ext>
          </a:extLst>
        </xdr:cNvPr>
        <xdr:cNvSpPr txBox="1"/>
      </xdr:nvSpPr>
      <xdr:spPr>
        <a:xfrm>
          <a:off x="1816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121393</xdr:rowOff>
    </xdr:from>
    <xdr:ext cx="405111" cy="259045"/>
    <xdr:sp macro="" textlink="">
      <xdr:nvSpPr>
        <xdr:cNvPr id="91" name="n_4mainValue【道路】&#10;有形固定資産減価償却率">
          <a:extLst>
            <a:ext uri="{FF2B5EF4-FFF2-40B4-BE49-F238E27FC236}">
              <a16:creationId xmlns:a16="http://schemas.microsoft.com/office/drawing/2014/main" id="{3FADD565-B489-450D-9486-1A2FF274EAA7}"/>
            </a:ext>
          </a:extLst>
        </xdr:cNvPr>
        <xdr:cNvSpPr txBox="1"/>
      </xdr:nvSpPr>
      <xdr:spPr>
        <a:xfrm>
          <a:off x="927744" y="732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9702A5C-A2B7-4AFF-B978-3A0A0AE64FB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E3CE654-A8BB-4FFB-9CB5-2A2127BEC55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F4846E-4710-429E-B8B8-E31C5819257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0B29DA6-9B55-453C-9EC2-E9323A6C8F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FBA8AE2-D430-4A2A-968B-DA788592CC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2A6FF73-7BF6-43B2-9755-AAE3666268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904F568-8ADE-4BBE-8CF7-D141F8B74B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D10113A-8763-4D7D-9BFE-950CC903B40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AD27470-687D-4FB1-A6FF-618320DE017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3A6FF71-643B-491B-9915-BACA9539F2B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F2FAA17-AB0F-4F62-B93A-5F075DE640E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498BEBD-1B13-4EFD-9641-6F8816BF08E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6324EE3-B01D-408E-85D6-CA2FAA5EF17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CED645A-CCEC-4407-881B-0BB4973615D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515D127-7D69-44C7-ADC8-395E7E545A5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16F046DB-DFE6-4838-8669-D8A54BE1716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3EBE1F7-1CB7-4068-BEEA-E24EC894478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D98FD99-EA58-459D-8714-18DA83FA220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ABBBEAB-B0F3-4922-B5D8-B0AE8F7C25A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67BE6964-1AC2-4F49-A38F-245CFD59F16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C6B7210-CE9F-4EB9-86C8-52C273DED2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54006124-6EAB-4E46-9AFB-6D121DE9948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0DBB252-42CF-47C4-859A-CC9825C4A0E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9EF7A2F0-9BEF-4D57-A4CD-6CD8D6249023}"/>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B1063800-6796-4D0D-B786-0BB08C36C55B}"/>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8EC08113-3D78-4003-AEBB-4D76338FEDDB}"/>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9CB1B045-01C5-4021-8BAC-671C52630BC9}"/>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CF51C1A1-827B-4746-9C8B-55588EB49204}"/>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4E9A0E57-387A-4A74-A3DE-53F14FBB0F12}"/>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873F4562-9846-4668-BAB5-ACCFA4BC863F}"/>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B8DF7A3E-779A-4DDB-A24E-23BCB88E3D52}"/>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4F0D19E6-1A07-4158-BC1A-2DAD031AF796}"/>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31A67CB1-64C9-44CA-B9F6-5B362BBF13F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50F711E8-DB24-4C8D-97EE-641F197F576E}"/>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50347F-308E-4A8E-9D21-03F69BA304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AF4F3E1-B05A-4484-B4DB-6274D64F59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F5CFC64-47A3-492D-8667-1A8472B41E5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5B54582-DEEF-41E3-852C-59C8C57267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2620A1C-5088-4B53-8ECE-1CEB471FFB2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24139</xdr:rowOff>
    </xdr:from>
    <xdr:to>
      <xdr:col>55</xdr:col>
      <xdr:colOff>50800</xdr:colOff>
      <xdr:row>41</xdr:row>
      <xdr:rowOff>125739</xdr:rowOff>
    </xdr:to>
    <xdr:sp macro="" textlink="">
      <xdr:nvSpPr>
        <xdr:cNvPr id="131" name="楕円 130">
          <a:extLst>
            <a:ext uri="{FF2B5EF4-FFF2-40B4-BE49-F238E27FC236}">
              <a16:creationId xmlns:a16="http://schemas.microsoft.com/office/drawing/2014/main" id="{417436C4-5576-40C8-87E6-4C8182C7342A}"/>
            </a:ext>
          </a:extLst>
        </xdr:cNvPr>
        <xdr:cNvSpPr/>
      </xdr:nvSpPr>
      <xdr:spPr>
        <a:xfrm>
          <a:off x="10426700" y="70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2566</xdr:rowOff>
    </xdr:from>
    <xdr:ext cx="534377" cy="259045"/>
    <xdr:sp macro="" textlink="">
      <xdr:nvSpPr>
        <xdr:cNvPr id="132" name="【道路】&#10;一人当たり延長該当値テキスト">
          <a:extLst>
            <a:ext uri="{FF2B5EF4-FFF2-40B4-BE49-F238E27FC236}">
              <a16:creationId xmlns:a16="http://schemas.microsoft.com/office/drawing/2014/main" id="{46B31E8E-7097-4D46-B8E5-77CF9545AEF2}"/>
            </a:ext>
          </a:extLst>
        </xdr:cNvPr>
        <xdr:cNvSpPr txBox="1"/>
      </xdr:nvSpPr>
      <xdr:spPr>
        <a:xfrm>
          <a:off x="10515600" y="70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27136</xdr:rowOff>
    </xdr:from>
    <xdr:to>
      <xdr:col>50</xdr:col>
      <xdr:colOff>165100</xdr:colOff>
      <xdr:row>41</xdr:row>
      <xdr:rowOff>128736</xdr:rowOff>
    </xdr:to>
    <xdr:sp macro="" textlink="">
      <xdr:nvSpPr>
        <xdr:cNvPr id="133" name="楕円 132">
          <a:extLst>
            <a:ext uri="{FF2B5EF4-FFF2-40B4-BE49-F238E27FC236}">
              <a16:creationId xmlns:a16="http://schemas.microsoft.com/office/drawing/2014/main" id="{72C1C7E3-69EE-41F9-868C-9CA0F7312B52}"/>
            </a:ext>
          </a:extLst>
        </xdr:cNvPr>
        <xdr:cNvSpPr/>
      </xdr:nvSpPr>
      <xdr:spPr>
        <a:xfrm>
          <a:off x="9588500" y="70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74939</xdr:rowOff>
    </xdr:from>
    <xdr:to>
      <xdr:col>55</xdr:col>
      <xdr:colOff>0</xdr:colOff>
      <xdr:row>41</xdr:row>
      <xdr:rowOff>77936</xdr:rowOff>
    </xdr:to>
    <xdr:cxnSp macro="">
      <xdr:nvCxnSpPr>
        <xdr:cNvPr id="134" name="直線コネクタ 133">
          <a:extLst>
            <a:ext uri="{FF2B5EF4-FFF2-40B4-BE49-F238E27FC236}">
              <a16:creationId xmlns:a16="http://schemas.microsoft.com/office/drawing/2014/main" id="{102B89EA-82E5-4D31-9D32-B240C77C97AF}"/>
            </a:ext>
          </a:extLst>
        </xdr:cNvPr>
        <xdr:cNvCxnSpPr/>
      </xdr:nvCxnSpPr>
      <xdr:spPr>
        <a:xfrm flipV="1">
          <a:off x="9639300" y="7104389"/>
          <a:ext cx="8382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29079</xdr:rowOff>
    </xdr:from>
    <xdr:to>
      <xdr:col>46</xdr:col>
      <xdr:colOff>38100</xdr:colOff>
      <xdr:row>41</xdr:row>
      <xdr:rowOff>130679</xdr:rowOff>
    </xdr:to>
    <xdr:sp macro="" textlink="">
      <xdr:nvSpPr>
        <xdr:cNvPr id="135" name="楕円 134">
          <a:extLst>
            <a:ext uri="{FF2B5EF4-FFF2-40B4-BE49-F238E27FC236}">
              <a16:creationId xmlns:a16="http://schemas.microsoft.com/office/drawing/2014/main" id="{A423BC4E-B40B-41D7-91B0-3575935FF5B1}"/>
            </a:ext>
          </a:extLst>
        </xdr:cNvPr>
        <xdr:cNvSpPr/>
      </xdr:nvSpPr>
      <xdr:spPr>
        <a:xfrm>
          <a:off x="8699500" y="70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77936</xdr:rowOff>
    </xdr:from>
    <xdr:to>
      <xdr:col>50</xdr:col>
      <xdr:colOff>114300</xdr:colOff>
      <xdr:row>41</xdr:row>
      <xdr:rowOff>79879</xdr:rowOff>
    </xdr:to>
    <xdr:cxnSp macro="">
      <xdr:nvCxnSpPr>
        <xdr:cNvPr id="136" name="直線コネクタ 135">
          <a:extLst>
            <a:ext uri="{FF2B5EF4-FFF2-40B4-BE49-F238E27FC236}">
              <a16:creationId xmlns:a16="http://schemas.microsoft.com/office/drawing/2014/main" id="{A559AF24-AA3A-45A5-8C9E-B1473E8FB2D2}"/>
            </a:ext>
          </a:extLst>
        </xdr:cNvPr>
        <xdr:cNvCxnSpPr/>
      </xdr:nvCxnSpPr>
      <xdr:spPr>
        <a:xfrm flipV="1">
          <a:off x="8750300" y="710738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32532</xdr:rowOff>
    </xdr:from>
    <xdr:to>
      <xdr:col>41</xdr:col>
      <xdr:colOff>101600</xdr:colOff>
      <xdr:row>41</xdr:row>
      <xdr:rowOff>134132</xdr:rowOff>
    </xdr:to>
    <xdr:sp macro="" textlink="">
      <xdr:nvSpPr>
        <xdr:cNvPr id="137" name="楕円 136">
          <a:extLst>
            <a:ext uri="{FF2B5EF4-FFF2-40B4-BE49-F238E27FC236}">
              <a16:creationId xmlns:a16="http://schemas.microsoft.com/office/drawing/2014/main" id="{7F79FE52-69C8-4757-B285-0D38CCBD246B}"/>
            </a:ext>
          </a:extLst>
        </xdr:cNvPr>
        <xdr:cNvSpPr/>
      </xdr:nvSpPr>
      <xdr:spPr>
        <a:xfrm>
          <a:off x="7810500" y="70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79879</xdr:rowOff>
    </xdr:from>
    <xdr:to>
      <xdr:col>45</xdr:col>
      <xdr:colOff>177800</xdr:colOff>
      <xdr:row>41</xdr:row>
      <xdr:rowOff>83332</xdr:rowOff>
    </xdr:to>
    <xdr:cxnSp macro="">
      <xdr:nvCxnSpPr>
        <xdr:cNvPr id="138" name="直線コネクタ 137">
          <a:extLst>
            <a:ext uri="{FF2B5EF4-FFF2-40B4-BE49-F238E27FC236}">
              <a16:creationId xmlns:a16="http://schemas.microsoft.com/office/drawing/2014/main" id="{1B247BA3-87BA-4E9B-8E10-DEDF49384A54}"/>
            </a:ext>
          </a:extLst>
        </xdr:cNvPr>
        <xdr:cNvCxnSpPr/>
      </xdr:nvCxnSpPr>
      <xdr:spPr>
        <a:xfrm flipV="1">
          <a:off x="7861300" y="7109329"/>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36026</xdr:rowOff>
    </xdr:from>
    <xdr:to>
      <xdr:col>36</xdr:col>
      <xdr:colOff>165100</xdr:colOff>
      <xdr:row>41</xdr:row>
      <xdr:rowOff>137626</xdr:rowOff>
    </xdr:to>
    <xdr:sp macro="" textlink="">
      <xdr:nvSpPr>
        <xdr:cNvPr id="139" name="楕円 138">
          <a:extLst>
            <a:ext uri="{FF2B5EF4-FFF2-40B4-BE49-F238E27FC236}">
              <a16:creationId xmlns:a16="http://schemas.microsoft.com/office/drawing/2014/main" id="{C4296F26-C8F3-49B7-8B36-727FBB21BADA}"/>
            </a:ext>
          </a:extLst>
        </xdr:cNvPr>
        <xdr:cNvSpPr/>
      </xdr:nvSpPr>
      <xdr:spPr>
        <a:xfrm>
          <a:off x="6921500" y="70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83332</xdr:rowOff>
    </xdr:from>
    <xdr:to>
      <xdr:col>41</xdr:col>
      <xdr:colOff>50800</xdr:colOff>
      <xdr:row>41</xdr:row>
      <xdr:rowOff>86826</xdr:rowOff>
    </xdr:to>
    <xdr:cxnSp macro="">
      <xdr:nvCxnSpPr>
        <xdr:cNvPr id="140" name="直線コネクタ 139">
          <a:extLst>
            <a:ext uri="{FF2B5EF4-FFF2-40B4-BE49-F238E27FC236}">
              <a16:creationId xmlns:a16="http://schemas.microsoft.com/office/drawing/2014/main" id="{83D15C4C-41BA-439D-BEEE-B7FD6EEF1D99}"/>
            </a:ext>
          </a:extLst>
        </xdr:cNvPr>
        <xdr:cNvCxnSpPr/>
      </xdr:nvCxnSpPr>
      <xdr:spPr>
        <a:xfrm flipV="1">
          <a:off x="6972300" y="7112782"/>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B655AA5B-3308-4155-B844-B4C879F8C7DE}"/>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4206B103-0481-4275-B58C-5A7DD6A641F9}"/>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AA2F6A1E-E9AA-475D-882B-0392D38D01BB}"/>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2E0127B8-3207-4511-B8F0-050C38BEDD50}"/>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119863</xdr:rowOff>
    </xdr:from>
    <xdr:ext cx="534377" cy="259045"/>
    <xdr:sp macro="" textlink="">
      <xdr:nvSpPr>
        <xdr:cNvPr id="145" name="n_1mainValue【道路】&#10;一人当たり延長">
          <a:extLst>
            <a:ext uri="{FF2B5EF4-FFF2-40B4-BE49-F238E27FC236}">
              <a16:creationId xmlns:a16="http://schemas.microsoft.com/office/drawing/2014/main" id="{F5782CB4-71C8-41BB-8F77-1C7B30806518}"/>
            </a:ext>
          </a:extLst>
        </xdr:cNvPr>
        <xdr:cNvSpPr txBox="1"/>
      </xdr:nvSpPr>
      <xdr:spPr>
        <a:xfrm>
          <a:off x="9359411" y="71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121806</xdr:rowOff>
    </xdr:from>
    <xdr:ext cx="534377" cy="259045"/>
    <xdr:sp macro="" textlink="">
      <xdr:nvSpPr>
        <xdr:cNvPr id="146" name="n_2mainValue【道路】&#10;一人当たり延長">
          <a:extLst>
            <a:ext uri="{FF2B5EF4-FFF2-40B4-BE49-F238E27FC236}">
              <a16:creationId xmlns:a16="http://schemas.microsoft.com/office/drawing/2014/main" id="{2BDC1877-CF16-4AC5-9589-8288A0580819}"/>
            </a:ext>
          </a:extLst>
        </xdr:cNvPr>
        <xdr:cNvSpPr txBox="1"/>
      </xdr:nvSpPr>
      <xdr:spPr>
        <a:xfrm>
          <a:off x="8483111" y="715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125259</xdr:rowOff>
    </xdr:from>
    <xdr:ext cx="534377" cy="259045"/>
    <xdr:sp macro="" textlink="">
      <xdr:nvSpPr>
        <xdr:cNvPr id="147" name="n_3mainValue【道路】&#10;一人当たり延長">
          <a:extLst>
            <a:ext uri="{FF2B5EF4-FFF2-40B4-BE49-F238E27FC236}">
              <a16:creationId xmlns:a16="http://schemas.microsoft.com/office/drawing/2014/main" id="{A72FB619-EF53-4649-996A-13A87F551AD2}"/>
            </a:ext>
          </a:extLst>
        </xdr:cNvPr>
        <xdr:cNvSpPr txBox="1"/>
      </xdr:nvSpPr>
      <xdr:spPr>
        <a:xfrm>
          <a:off x="7594111" y="715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128753</xdr:rowOff>
    </xdr:from>
    <xdr:ext cx="534377" cy="259045"/>
    <xdr:sp macro="" textlink="">
      <xdr:nvSpPr>
        <xdr:cNvPr id="148" name="n_4mainValue【道路】&#10;一人当たり延長">
          <a:extLst>
            <a:ext uri="{FF2B5EF4-FFF2-40B4-BE49-F238E27FC236}">
              <a16:creationId xmlns:a16="http://schemas.microsoft.com/office/drawing/2014/main" id="{21B4D503-0EEF-4525-9EF1-0B3ED51E5AAD}"/>
            </a:ext>
          </a:extLst>
        </xdr:cNvPr>
        <xdr:cNvSpPr txBox="1"/>
      </xdr:nvSpPr>
      <xdr:spPr>
        <a:xfrm>
          <a:off x="6705111" y="71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1BFC3B9-B2B4-4A7E-9441-B24DD9492D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B70F327-6CA7-47F6-8A0B-4369AFCB15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5C58F77-DA5A-4E22-80B1-BCD940764D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29D37B7-6920-468C-A45A-4FF9C47DA25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23BCD40-D18B-486D-8609-89BBCCAB18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221E416-40F9-482B-BC15-C68F127858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985EEF1-BA7B-4EE9-BDAF-20492C9F24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A45B8BA-7C19-447F-958D-79A7C7A5717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B7A1780-C0C2-4911-9A6E-37F7BF4D63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B88D923-8CD2-4736-958A-5EB4D062711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6A9A244-F60C-4C11-B868-EABC3306DF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043FDBA-B5C5-4D17-8535-08977D07574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8E9A262-07C1-45BE-B323-963DEA0AF07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8AEECFB-E851-42E5-82AD-441B2324111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DBF4F05-06B6-40FE-AE60-906FFDEF15C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E4BFA34-C5B5-43E1-9BDA-7137AFFA7F9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62907FC-47D8-4C88-83AB-5D646CBD023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1B35684-7F78-4B5F-8DB3-CB8A59BF3B7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49883A5-963B-4BF8-B69C-CA2DF74EA5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BBF8B70-795F-4B60-9B34-7B3FF5CBF27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E559256-CECC-4301-858E-72B4BECE535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EFCB148-C82A-42A5-96A0-1C67446CC2F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D7276B8-5EFF-4B09-BA5C-0FA2EAA5BF7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434E116-E0F2-4377-B65F-A2A4E5D5DD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744C0B4-8763-468C-B329-B191F46265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B0AE9F59-0113-4451-B78D-9C9A1A56A9D9}"/>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AE16D99-ADCA-4C9C-ACF6-8C3F575772C4}"/>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5B864664-EF7C-4817-9E76-574634303313}"/>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DE1542E3-4BE3-4243-885A-55E4737AA62B}"/>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61ED2B43-B4DA-4070-9603-D137808CBCF4}"/>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4C056F5-DC12-4CE5-AB28-4E4EE101B06D}"/>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3B3F5700-6CF4-4798-AB88-C2278EE6EC7D}"/>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A8AABC63-73D8-4828-A322-7CE2F737C55B}"/>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6C6FAE0F-2B2F-4C1D-BFF2-B3933AAAAD3B}"/>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F92F37E5-800E-43B9-BE7E-DBB1F26B0413}"/>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A4459CC5-AE18-4256-ACB1-52FFE2AD9689}"/>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2E43EED-D9F2-426B-AE2F-DA19FBE3061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DB83E4D-B6EE-4A25-98A5-E77B85A85C3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528348-389D-4ABA-A5A4-2DC6F008B4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6BE3489-3E7F-437A-BB4D-7343D05EB99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5C19C84-BA30-4FD6-BF11-F9DD9654BC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90" name="楕円 189">
          <a:extLst>
            <a:ext uri="{FF2B5EF4-FFF2-40B4-BE49-F238E27FC236}">
              <a16:creationId xmlns:a16="http://schemas.microsoft.com/office/drawing/2014/main" id="{4D4A6E01-B8FE-4BC8-B2C6-AE59B145971B}"/>
            </a:ext>
          </a:extLst>
        </xdr:cNvPr>
        <xdr:cNvSpPr/>
      </xdr:nvSpPr>
      <xdr:spPr>
        <a:xfrm>
          <a:off x="4584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105608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346B2B1-3FF9-4C05-8FEB-5A0ACCE3F7C2}"/>
            </a:ext>
          </a:extLst>
        </xdr:cNvPr>
        <xdr:cNvSpPr txBox="1"/>
      </xdr:nvSpPr>
      <xdr:spPr>
        <a:xfrm>
          <a:off x="4673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92" name="楕円 191">
          <a:extLst>
            <a:ext uri="{FF2B5EF4-FFF2-40B4-BE49-F238E27FC236}">
              <a16:creationId xmlns:a16="http://schemas.microsoft.com/office/drawing/2014/main" id="{27FFFC4E-98B8-425C-93E9-16E87317C668}"/>
            </a:ext>
          </a:extLst>
        </xdr:cNvPr>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6531</xdr:rowOff>
    </xdr:to>
    <xdr:cxnSp macro="">
      <xdr:nvCxnSpPr>
        <xdr:cNvPr id="193" name="直線コネクタ 192">
          <a:extLst>
            <a:ext uri="{FF2B5EF4-FFF2-40B4-BE49-F238E27FC236}">
              <a16:creationId xmlns:a16="http://schemas.microsoft.com/office/drawing/2014/main" id="{E1E45239-813E-474A-A409-6805DE119B2A}"/>
            </a:ext>
          </a:extLst>
        </xdr:cNvPr>
        <xdr:cNvCxnSpPr/>
      </xdr:nvCxnSpPr>
      <xdr:spPr>
        <a:xfrm>
          <a:off x="3797300" y="104470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91259</xdr:rowOff>
    </xdr:from>
    <xdr:to>
      <xdr:col>15</xdr:col>
      <xdr:colOff>101600</xdr:colOff>
      <xdr:row>61</xdr:row>
      <xdr:rowOff>21409</xdr:rowOff>
    </xdr:to>
    <xdr:sp macro="" textlink="">
      <xdr:nvSpPr>
        <xdr:cNvPr id="194" name="楕円 193">
          <a:extLst>
            <a:ext uri="{FF2B5EF4-FFF2-40B4-BE49-F238E27FC236}">
              <a16:creationId xmlns:a16="http://schemas.microsoft.com/office/drawing/2014/main" id="{B0A4F9ED-8775-40FA-99F2-E598153DA7EF}"/>
            </a:ext>
          </a:extLst>
        </xdr:cNvPr>
        <xdr:cNvSpPr/>
      </xdr:nvSpPr>
      <xdr:spPr>
        <a:xfrm>
          <a:off x="2857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142059</xdr:rowOff>
    </xdr:from>
    <xdr:to>
      <xdr:col>19</xdr:col>
      <xdr:colOff>177800</xdr:colOff>
      <xdr:row>60</xdr:row>
      <xdr:rowOff>160020</xdr:rowOff>
    </xdr:to>
    <xdr:cxnSp macro="">
      <xdr:nvCxnSpPr>
        <xdr:cNvPr id="195" name="直線コネクタ 194">
          <a:extLst>
            <a:ext uri="{FF2B5EF4-FFF2-40B4-BE49-F238E27FC236}">
              <a16:creationId xmlns:a16="http://schemas.microsoft.com/office/drawing/2014/main" id="{53C99AE7-3F26-4FA3-A4D2-923033BB5D50}"/>
            </a:ext>
          </a:extLst>
        </xdr:cNvPr>
        <xdr:cNvCxnSpPr/>
      </xdr:nvCxnSpPr>
      <xdr:spPr>
        <a:xfrm>
          <a:off x="2908300" y="104290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115751</xdr:rowOff>
    </xdr:from>
    <xdr:to>
      <xdr:col>10</xdr:col>
      <xdr:colOff>165100</xdr:colOff>
      <xdr:row>61</xdr:row>
      <xdr:rowOff>45901</xdr:rowOff>
    </xdr:to>
    <xdr:sp macro="" textlink="">
      <xdr:nvSpPr>
        <xdr:cNvPr id="196" name="楕円 195">
          <a:extLst>
            <a:ext uri="{FF2B5EF4-FFF2-40B4-BE49-F238E27FC236}">
              <a16:creationId xmlns:a16="http://schemas.microsoft.com/office/drawing/2014/main" id="{4606D069-5707-4420-A1CF-9432E2DA24A6}"/>
            </a:ext>
          </a:extLst>
        </xdr:cNvPr>
        <xdr:cNvSpPr/>
      </xdr:nvSpPr>
      <xdr:spPr>
        <a:xfrm>
          <a:off x="1968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142059</xdr:rowOff>
    </xdr:from>
    <xdr:to>
      <xdr:col>15</xdr:col>
      <xdr:colOff>50800</xdr:colOff>
      <xdr:row>60</xdr:row>
      <xdr:rowOff>166551</xdr:rowOff>
    </xdr:to>
    <xdr:cxnSp macro="">
      <xdr:nvCxnSpPr>
        <xdr:cNvPr id="197" name="直線コネクタ 196">
          <a:extLst>
            <a:ext uri="{FF2B5EF4-FFF2-40B4-BE49-F238E27FC236}">
              <a16:creationId xmlns:a16="http://schemas.microsoft.com/office/drawing/2014/main" id="{28B71669-BCDA-411B-BD43-250D82EEF800}"/>
            </a:ext>
          </a:extLst>
        </xdr:cNvPr>
        <xdr:cNvCxnSpPr/>
      </xdr:nvCxnSpPr>
      <xdr:spPr>
        <a:xfrm flipV="1">
          <a:off x="2019300" y="104290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8" name="楕円 197">
          <a:extLst>
            <a:ext uri="{FF2B5EF4-FFF2-40B4-BE49-F238E27FC236}">
              <a16:creationId xmlns:a16="http://schemas.microsoft.com/office/drawing/2014/main" id="{C8C43147-766B-4AEB-8DCB-F428D179EE68}"/>
            </a:ext>
          </a:extLst>
        </xdr:cNvPr>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60</xdr:row>
      <xdr:rowOff>166551</xdr:rowOff>
    </xdr:to>
    <xdr:cxnSp macro="">
      <xdr:nvCxnSpPr>
        <xdr:cNvPr id="199" name="直線コネクタ 198">
          <a:extLst>
            <a:ext uri="{FF2B5EF4-FFF2-40B4-BE49-F238E27FC236}">
              <a16:creationId xmlns:a16="http://schemas.microsoft.com/office/drawing/2014/main" id="{FEEC3C81-4457-4910-9EC2-E308F2951A4F}"/>
            </a:ext>
          </a:extLst>
        </xdr:cNvPr>
        <xdr:cNvCxnSpPr/>
      </xdr:nvCxnSpPr>
      <xdr:spPr>
        <a:xfrm>
          <a:off x="1130300" y="1043559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8817952-A5AF-4339-8E5D-4459D1DF6358}"/>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CA90D50-5228-4E2B-85D4-7FB5B52337F1}"/>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A9FC0B0-1B4D-48C4-8DE9-269B9A40B062}"/>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EC401AD-E9CB-4B2F-9453-3CA172B249CA}"/>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55897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EF51804-3891-4A4F-AE69-9DC8E0084DDB}"/>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68FA0FA-F350-40DB-9189-5C309DBBD958}"/>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37028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778D85F-D7DE-4547-9072-C59AFFF50EB8}"/>
            </a:ext>
          </a:extLst>
        </xdr:cNvPr>
        <xdr:cNvSpPr txBox="1"/>
      </xdr:nvSpPr>
      <xdr:spPr>
        <a:xfrm>
          <a:off x="1816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47A8B8F-AC99-4354-A193-E5706944BB5F}"/>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B5EEC80-4349-4E6C-BE78-F2EB7B94E1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749BB56-D23D-474B-8B0D-5989DCF61A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C4FF3DA-5914-4637-94F5-1C73C10A39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95B79EA-156B-47EF-9414-382AC3A5A53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9FD5E82-CD76-4647-845E-F3F977CD6E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2339878-EC69-4BD9-A52F-0ED024AAF5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D1ED175-2C2A-49D3-9BB0-D318D79BDC6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89D4EDB-23E4-4B1D-9CF1-C897ABCAF1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0E1397E-4790-4BA9-9C04-91EA19664D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E02C59A-6ABB-4BE8-95D7-68C1ABDB2C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D6C90A80-5B38-43C7-B446-8760025F732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52F35106-5D8C-4C9E-BD7E-A47990ACA7A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BEFA3A7-B35F-4600-B66D-4830E6D4402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556916C2-79FD-4520-9677-A0FEBBD12E4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3FA3E91D-4695-4955-BDA3-E5F44AC2801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B870EE96-474F-4863-A891-0CDDF2A1FE1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C6542A95-A109-47A6-83A1-947B4ED7928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6963D2EF-29EB-4E58-907D-D842DDA3790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8D35054-00BA-49ED-BA5F-C4C660CDC2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6F1144C9-463C-44A4-A7A3-FEEB81B8935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58F46C19-3DA0-4588-AC4A-8D0CB2B59E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CA8F6E8-AFC0-442F-BF33-168FB51C8738}"/>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8BF745D2-4BF7-4FCE-BBBD-9D9ADE26C7DE}"/>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9D32C15A-FCAE-46D1-AF8E-4DD03D235968}"/>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47C75959-5EB7-4B73-B13C-634264AE3629}"/>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11A09BEE-134A-4751-9D10-07AE59F10CF4}"/>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6C29A14-89AF-44FE-BD9D-B7426BA8FD38}"/>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B2E104D-5AA2-4D3C-B9C4-62DC4210857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63471355-C2A8-4F9C-BF06-953BB9CDF848}"/>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6064510E-7393-42E7-9327-34F296196089}"/>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979AC285-C3E7-4895-B908-E2F4F1131B11}"/>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C1B2E1CD-8EA4-46DD-821F-E3CD8F9066FC}"/>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65764DD-CA6C-463A-A16E-2051E54D8E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A3F6FE8-7FEB-4F1E-B513-519A98FC50D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0D48092-CB5C-46B8-B252-9387C675148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88B4EC3-BFE7-433F-AC7A-95A8BBE83A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D062F19-3E31-4C17-90DA-69E3E79525A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107544</xdr:rowOff>
    </xdr:from>
    <xdr:to>
      <xdr:col>55</xdr:col>
      <xdr:colOff>50800</xdr:colOff>
      <xdr:row>64</xdr:row>
      <xdr:rowOff>37694</xdr:rowOff>
    </xdr:to>
    <xdr:sp macro="" textlink="">
      <xdr:nvSpPr>
        <xdr:cNvPr id="245" name="楕円 244">
          <a:extLst>
            <a:ext uri="{FF2B5EF4-FFF2-40B4-BE49-F238E27FC236}">
              <a16:creationId xmlns:a16="http://schemas.microsoft.com/office/drawing/2014/main" id="{EEDEA5CF-6F30-4A41-87BB-B834A65E2346}"/>
            </a:ext>
          </a:extLst>
        </xdr:cNvPr>
        <xdr:cNvSpPr/>
      </xdr:nvSpPr>
      <xdr:spPr>
        <a:xfrm>
          <a:off x="10426700" y="109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22471</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3B935C6F-5D14-48E6-BDE0-1CD6DB783CB4}"/>
            </a:ext>
          </a:extLst>
        </xdr:cNvPr>
        <xdr:cNvSpPr txBox="1"/>
      </xdr:nvSpPr>
      <xdr:spPr>
        <a:xfrm>
          <a:off x="10515600" y="1082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107835</xdr:rowOff>
    </xdr:from>
    <xdr:to>
      <xdr:col>50</xdr:col>
      <xdr:colOff>165100</xdr:colOff>
      <xdr:row>64</xdr:row>
      <xdr:rowOff>37985</xdr:rowOff>
    </xdr:to>
    <xdr:sp macro="" textlink="">
      <xdr:nvSpPr>
        <xdr:cNvPr id="247" name="楕円 246">
          <a:extLst>
            <a:ext uri="{FF2B5EF4-FFF2-40B4-BE49-F238E27FC236}">
              <a16:creationId xmlns:a16="http://schemas.microsoft.com/office/drawing/2014/main" id="{E8222851-A2AA-48DA-87CA-2C6697BE00A0}"/>
            </a:ext>
          </a:extLst>
        </xdr:cNvPr>
        <xdr:cNvSpPr/>
      </xdr:nvSpPr>
      <xdr:spPr>
        <a:xfrm>
          <a:off x="9588500" y="1090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158344</xdr:rowOff>
    </xdr:from>
    <xdr:to>
      <xdr:col>55</xdr:col>
      <xdr:colOff>0</xdr:colOff>
      <xdr:row>63</xdr:row>
      <xdr:rowOff>158635</xdr:rowOff>
    </xdr:to>
    <xdr:cxnSp macro="">
      <xdr:nvCxnSpPr>
        <xdr:cNvPr id="248" name="直線コネクタ 247">
          <a:extLst>
            <a:ext uri="{FF2B5EF4-FFF2-40B4-BE49-F238E27FC236}">
              <a16:creationId xmlns:a16="http://schemas.microsoft.com/office/drawing/2014/main" id="{243F14FA-C024-4C23-9EEC-5E2B80C22692}"/>
            </a:ext>
          </a:extLst>
        </xdr:cNvPr>
        <xdr:cNvCxnSpPr/>
      </xdr:nvCxnSpPr>
      <xdr:spPr>
        <a:xfrm flipV="1">
          <a:off x="9639300" y="10959694"/>
          <a:ext cx="8382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108024</xdr:rowOff>
    </xdr:from>
    <xdr:to>
      <xdr:col>46</xdr:col>
      <xdr:colOff>38100</xdr:colOff>
      <xdr:row>64</xdr:row>
      <xdr:rowOff>38174</xdr:rowOff>
    </xdr:to>
    <xdr:sp macro="" textlink="">
      <xdr:nvSpPr>
        <xdr:cNvPr id="249" name="楕円 248">
          <a:extLst>
            <a:ext uri="{FF2B5EF4-FFF2-40B4-BE49-F238E27FC236}">
              <a16:creationId xmlns:a16="http://schemas.microsoft.com/office/drawing/2014/main" id="{D00948A5-9EBA-4AE7-A0A2-587F218CB5F3}"/>
            </a:ext>
          </a:extLst>
        </xdr:cNvPr>
        <xdr:cNvSpPr/>
      </xdr:nvSpPr>
      <xdr:spPr>
        <a:xfrm>
          <a:off x="8699500" y="1090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158635</xdr:rowOff>
    </xdr:from>
    <xdr:to>
      <xdr:col>50</xdr:col>
      <xdr:colOff>114300</xdr:colOff>
      <xdr:row>63</xdr:row>
      <xdr:rowOff>158824</xdr:rowOff>
    </xdr:to>
    <xdr:cxnSp macro="">
      <xdr:nvCxnSpPr>
        <xdr:cNvPr id="250" name="直線コネクタ 249">
          <a:extLst>
            <a:ext uri="{FF2B5EF4-FFF2-40B4-BE49-F238E27FC236}">
              <a16:creationId xmlns:a16="http://schemas.microsoft.com/office/drawing/2014/main" id="{1629897A-32B3-4ACF-A0BB-639B3EEA830D}"/>
            </a:ext>
          </a:extLst>
        </xdr:cNvPr>
        <xdr:cNvCxnSpPr/>
      </xdr:nvCxnSpPr>
      <xdr:spPr>
        <a:xfrm flipV="1">
          <a:off x="8750300" y="10959985"/>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108479</xdr:rowOff>
    </xdr:from>
    <xdr:to>
      <xdr:col>41</xdr:col>
      <xdr:colOff>101600</xdr:colOff>
      <xdr:row>64</xdr:row>
      <xdr:rowOff>38629</xdr:rowOff>
    </xdr:to>
    <xdr:sp macro="" textlink="">
      <xdr:nvSpPr>
        <xdr:cNvPr id="251" name="楕円 250">
          <a:extLst>
            <a:ext uri="{FF2B5EF4-FFF2-40B4-BE49-F238E27FC236}">
              <a16:creationId xmlns:a16="http://schemas.microsoft.com/office/drawing/2014/main" id="{ACB75FF1-9BF1-434F-AF38-74CF7EB07518}"/>
            </a:ext>
          </a:extLst>
        </xdr:cNvPr>
        <xdr:cNvSpPr/>
      </xdr:nvSpPr>
      <xdr:spPr>
        <a:xfrm>
          <a:off x="7810500" y="109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158824</xdr:rowOff>
    </xdr:from>
    <xdr:to>
      <xdr:col>45</xdr:col>
      <xdr:colOff>177800</xdr:colOff>
      <xdr:row>63</xdr:row>
      <xdr:rowOff>159279</xdr:rowOff>
    </xdr:to>
    <xdr:cxnSp macro="">
      <xdr:nvCxnSpPr>
        <xdr:cNvPr id="252" name="直線コネクタ 251">
          <a:extLst>
            <a:ext uri="{FF2B5EF4-FFF2-40B4-BE49-F238E27FC236}">
              <a16:creationId xmlns:a16="http://schemas.microsoft.com/office/drawing/2014/main" id="{8ABC3EBB-7DFD-4AD1-8610-82FB10B9632C}"/>
            </a:ext>
          </a:extLst>
        </xdr:cNvPr>
        <xdr:cNvCxnSpPr/>
      </xdr:nvCxnSpPr>
      <xdr:spPr>
        <a:xfrm flipV="1">
          <a:off x="7861300" y="10960174"/>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108722</xdr:rowOff>
    </xdr:from>
    <xdr:to>
      <xdr:col>36</xdr:col>
      <xdr:colOff>165100</xdr:colOff>
      <xdr:row>64</xdr:row>
      <xdr:rowOff>38872</xdr:rowOff>
    </xdr:to>
    <xdr:sp macro="" textlink="">
      <xdr:nvSpPr>
        <xdr:cNvPr id="253" name="楕円 252">
          <a:extLst>
            <a:ext uri="{FF2B5EF4-FFF2-40B4-BE49-F238E27FC236}">
              <a16:creationId xmlns:a16="http://schemas.microsoft.com/office/drawing/2014/main" id="{CF9B83C9-F975-44CA-AD62-D8B33B120342}"/>
            </a:ext>
          </a:extLst>
        </xdr:cNvPr>
        <xdr:cNvSpPr/>
      </xdr:nvSpPr>
      <xdr:spPr>
        <a:xfrm>
          <a:off x="6921500" y="10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159279</xdr:rowOff>
    </xdr:from>
    <xdr:to>
      <xdr:col>41</xdr:col>
      <xdr:colOff>50800</xdr:colOff>
      <xdr:row>63</xdr:row>
      <xdr:rowOff>159522</xdr:rowOff>
    </xdr:to>
    <xdr:cxnSp macro="">
      <xdr:nvCxnSpPr>
        <xdr:cNvPr id="254" name="直線コネクタ 253">
          <a:extLst>
            <a:ext uri="{FF2B5EF4-FFF2-40B4-BE49-F238E27FC236}">
              <a16:creationId xmlns:a16="http://schemas.microsoft.com/office/drawing/2014/main" id="{DDAF28D7-F777-4A55-855B-EC9ECF501FB9}"/>
            </a:ext>
          </a:extLst>
        </xdr:cNvPr>
        <xdr:cNvCxnSpPr/>
      </xdr:nvCxnSpPr>
      <xdr:spPr>
        <a:xfrm flipV="1">
          <a:off x="6972300" y="10960629"/>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EFF31394-3129-47F0-B022-B635E7126186}"/>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17D4DAE3-009D-429F-8DC1-54636F7E3E26}"/>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E725DFC2-AD72-44F6-8A16-ECA2A4C914BE}"/>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E7C7C9F9-793D-448E-A4BD-368B9D5FE926}"/>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29112</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B6682A4C-D3B4-4E91-B740-25A1247A9B56}"/>
            </a:ext>
          </a:extLst>
        </xdr:cNvPr>
        <xdr:cNvSpPr txBox="1"/>
      </xdr:nvSpPr>
      <xdr:spPr>
        <a:xfrm>
          <a:off x="9359411" y="1100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29301</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A3A346BD-D875-46D4-B02E-EE5B26623B41}"/>
            </a:ext>
          </a:extLst>
        </xdr:cNvPr>
        <xdr:cNvSpPr txBox="1"/>
      </xdr:nvSpPr>
      <xdr:spPr>
        <a:xfrm>
          <a:off x="8483111" y="1100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29756</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65AE68EC-80F6-4508-AC97-5FE984F70C22}"/>
            </a:ext>
          </a:extLst>
        </xdr:cNvPr>
        <xdr:cNvSpPr txBox="1"/>
      </xdr:nvSpPr>
      <xdr:spPr>
        <a:xfrm>
          <a:off x="7594111" y="1100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29999</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696E7872-9986-4EA9-BA39-6319CCD73CBD}"/>
            </a:ext>
          </a:extLst>
        </xdr:cNvPr>
        <xdr:cNvSpPr txBox="1"/>
      </xdr:nvSpPr>
      <xdr:spPr>
        <a:xfrm>
          <a:off x="6705111" y="110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DE0026E-9E9E-43A0-A879-9CED30C419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6212071-04C0-4D6E-9C2E-1CF831915F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CB115D7-AEAD-4637-A07D-7096BA9922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D70F6F2-5234-4678-802E-53965AC328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017627F-BD3F-40A8-BDCB-C5B0D99E2D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8785E30-55CD-4762-8F37-91C073130D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49D7D27-5B04-42A7-9701-DFAFFD08E1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C6B509E2-993B-450A-84AE-09128CB8C5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34ED278C-C591-4940-9854-A341A751C2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85F2B15-C60C-4FC2-B30C-46C5DD906DE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E93727D-5031-4D2C-BA77-6D6A6A2A2B4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3D34E3EF-02B3-4E8D-B9C2-890D5999038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A66B35C3-59F8-4B98-9CB3-B3BA0B410EE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7922A0C4-A558-495A-BEE7-BEA4B89A63E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5A7DF84E-4884-4F11-8C56-F0933347888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DC34F9D9-133F-4E09-AACF-AC74CD8B11B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AA279E7-81DC-4FB6-8ABB-602B9CA8DC3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6B2A84B1-5C58-4949-BD92-CF2953A7088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98C568A6-84D8-4E2D-A7F0-5D95F0EA129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E278530F-A2F0-4DCF-8B54-38F1A0E8220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AD668C09-1073-4CBB-93D6-17E6E42F919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302BDF45-427C-4EF5-8487-8D1825C698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BF29249D-846D-4E14-B7FA-A01C1072882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FDDCEE0-5A4A-4814-A17F-64280A7C4F3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AADB436E-2D80-4F2C-95C5-62E95708C643}"/>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480DF205-F2B7-479D-B5A1-92CFD36A676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4B583FF-0F1E-4150-BB78-A8EED4CBABD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A1F44F5A-3611-4A18-958B-EFCE684CC0C1}"/>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1BC3A38F-D6A9-4FC4-B28D-8EEC5E822C3A}"/>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B687A7FB-BD5A-4B74-8DEF-8B59316718FD}"/>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78BEF827-F0A0-41AC-9B4C-BD2DC8175A61}"/>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F8AA7689-1FC7-431C-AFA7-B7A0E15A8A02}"/>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ED09D513-89F1-4107-82E1-767FFDA795AD}"/>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56F797D8-614C-48A9-B3CF-31572636289E}"/>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EEC8E25E-1796-45F5-9EC9-A76C09C22CD1}"/>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10E3BAD-1B73-4398-9C51-D41116E71DC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EF26ABE-6681-45D7-99FF-797A1ED480E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4BCBA5C-4083-4DF7-BABE-292A4F6B79D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8EEAD90-D442-47C5-A752-7E8B452578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86E66A8-078A-4DF9-B1CA-2FDDAB6EF3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303" name="楕円 302">
          <a:extLst>
            <a:ext uri="{FF2B5EF4-FFF2-40B4-BE49-F238E27FC236}">
              <a16:creationId xmlns:a16="http://schemas.microsoft.com/office/drawing/2014/main" id="{BCC3A072-3F94-4DBC-9064-BF892F49FDB3}"/>
            </a:ext>
          </a:extLst>
        </xdr:cNvPr>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0E1C55F-8BD3-4764-B4FA-B633ADF13CA8}"/>
            </a:ext>
          </a:extLst>
        </xdr:cNvPr>
        <xdr:cNvSpPr txBox="1"/>
      </xdr:nvSpPr>
      <xdr:spPr>
        <a:xfrm>
          <a:off x="4673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305" name="楕円 304">
          <a:extLst>
            <a:ext uri="{FF2B5EF4-FFF2-40B4-BE49-F238E27FC236}">
              <a16:creationId xmlns:a16="http://schemas.microsoft.com/office/drawing/2014/main" id="{A3CDD9BF-FC6E-4618-9BFC-2ADEB1E755D9}"/>
            </a:ext>
          </a:extLst>
        </xdr:cNvPr>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70486</xdr:rowOff>
    </xdr:to>
    <xdr:cxnSp macro="">
      <xdr:nvCxnSpPr>
        <xdr:cNvPr id="306" name="直線コネクタ 305">
          <a:extLst>
            <a:ext uri="{FF2B5EF4-FFF2-40B4-BE49-F238E27FC236}">
              <a16:creationId xmlns:a16="http://schemas.microsoft.com/office/drawing/2014/main" id="{1CF9DC3E-D59D-4C2C-B36F-20CD27A5F054}"/>
            </a:ext>
          </a:extLst>
        </xdr:cNvPr>
        <xdr:cNvCxnSpPr/>
      </xdr:nvCxnSpPr>
      <xdr:spPr>
        <a:xfrm flipV="1">
          <a:off x="3797300" y="1425130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132080</xdr:rowOff>
    </xdr:from>
    <xdr:to>
      <xdr:col>15</xdr:col>
      <xdr:colOff>101600</xdr:colOff>
      <xdr:row>83</xdr:row>
      <xdr:rowOff>62230</xdr:rowOff>
    </xdr:to>
    <xdr:sp macro="" textlink="">
      <xdr:nvSpPr>
        <xdr:cNvPr id="307" name="楕円 306">
          <a:extLst>
            <a:ext uri="{FF2B5EF4-FFF2-40B4-BE49-F238E27FC236}">
              <a16:creationId xmlns:a16="http://schemas.microsoft.com/office/drawing/2014/main" id="{62054B93-60BA-4583-8084-389A2D072205}"/>
            </a:ext>
          </a:extLst>
        </xdr:cNvPr>
        <xdr:cNvSpPr/>
      </xdr:nvSpPr>
      <xdr:spPr>
        <a:xfrm>
          <a:off x="2857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xdr:rowOff>
    </xdr:from>
    <xdr:to>
      <xdr:col>19</xdr:col>
      <xdr:colOff>177800</xdr:colOff>
      <xdr:row>83</xdr:row>
      <xdr:rowOff>70486</xdr:rowOff>
    </xdr:to>
    <xdr:cxnSp macro="">
      <xdr:nvCxnSpPr>
        <xdr:cNvPr id="308" name="直線コネクタ 307">
          <a:extLst>
            <a:ext uri="{FF2B5EF4-FFF2-40B4-BE49-F238E27FC236}">
              <a16:creationId xmlns:a16="http://schemas.microsoft.com/office/drawing/2014/main" id="{523AAC42-120B-4F10-A0B3-3FF3A441244E}"/>
            </a:ext>
          </a:extLst>
        </xdr:cNvPr>
        <xdr:cNvCxnSpPr/>
      </xdr:nvCxnSpPr>
      <xdr:spPr>
        <a:xfrm>
          <a:off x="2908300" y="142417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309" name="楕円 308">
          <a:extLst>
            <a:ext uri="{FF2B5EF4-FFF2-40B4-BE49-F238E27FC236}">
              <a16:creationId xmlns:a16="http://schemas.microsoft.com/office/drawing/2014/main" id="{B0CD8A29-9FA2-4FED-8860-09B3221A4F57}"/>
            </a:ext>
          </a:extLst>
        </xdr:cNvPr>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83</xdr:row>
      <xdr:rowOff>11430</xdr:rowOff>
    </xdr:to>
    <xdr:cxnSp macro="">
      <xdr:nvCxnSpPr>
        <xdr:cNvPr id="310" name="直線コネクタ 309">
          <a:extLst>
            <a:ext uri="{FF2B5EF4-FFF2-40B4-BE49-F238E27FC236}">
              <a16:creationId xmlns:a16="http://schemas.microsoft.com/office/drawing/2014/main" id="{0C7D9C2C-3EA1-41AA-AFD1-4391360245E5}"/>
            </a:ext>
          </a:extLst>
        </xdr:cNvPr>
        <xdr:cNvCxnSpPr/>
      </xdr:nvCxnSpPr>
      <xdr:spPr>
        <a:xfrm>
          <a:off x="2019300" y="14180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17780</xdr:rowOff>
    </xdr:from>
    <xdr:to>
      <xdr:col>6</xdr:col>
      <xdr:colOff>38100</xdr:colOff>
      <xdr:row>82</xdr:row>
      <xdr:rowOff>119380</xdr:rowOff>
    </xdr:to>
    <xdr:sp macro="" textlink="">
      <xdr:nvSpPr>
        <xdr:cNvPr id="311" name="楕円 310">
          <a:extLst>
            <a:ext uri="{FF2B5EF4-FFF2-40B4-BE49-F238E27FC236}">
              <a16:creationId xmlns:a16="http://schemas.microsoft.com/office/drawing/2014/main" id="{569C956F-33C9-447B-93F9-2534153CE844}"/>
            </a:ext>
          </a:extLst>
        </xdr:cNvPr>
        <xdr:cNvSpPr/>
      </xdr:nvSpPr>
      <xdr:spPr>
        <a:xfrm>
          <a:off x="107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68580</xdr:rowOff>
    </xdr:from>
    <xdr:to>
      <xdr:col>10</xdr:col>
      <xdr:colOff>114300</xdr:colOff>
      <xdr:row>82</xdr:row>
      <xdr:rowOff>121920</xdr:rowOff>
    </xdr:to>
    <xdr:cxnSp macro="">
      <xdr:nvCxnSpPr>
        <xdr:cNvPr id="312" name="直線コネクタ 311">
          <a:extLst>
            <a:ext uri="{FF2B5EF4-FFF2-40B4-BE49-F238E27FC236}">
              <a16:creationId xmlns:a16="http://schemas.microsoft.com/office/drawing/2014/main" id="{2F04D00E-F7B8-4C28-89DC-CA50490639DA}"/>
            </a:ext>
          </a:extLst>
        </xdr:cNvPr>
        <xdr:cNvCxnSpPr/>
      </xdr:nvCxnSpPr>
      <xdr:spPr>
        <a:xfrm>
          <a:off x="1130300" y="14127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D018DC1B-2ECB-4B26-8659-AD5CD5F1A4AF}"/>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F430E427-3E73-411D-87DD-82B2EEFFD484}"/>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00726355-5131-40F5-B0BB-36A2AABE7763}"/>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1996AF38-E1BE-4C8F-A04C-5A610F4378FB}"/>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317" name="n_1mainValue【公営住宅】&#10;有形固定資産減価償却率">
          <a:extLst>
            <a:ext uri="{FF2B5EF4-FFF2-40B4-BE49-F238E27FC236}">
              <a16:creationId xmlns:a16="http://schemas.microsoft.com/office/drawing/2014/main" id="{5EF06556-22F0-4A10-9ED0-EB5E23E41FE2}"/>
            </a:ext>
          </a:extLst>
        </xdr:cNvPr>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8" name="n_2mainValue【公営住宅】&#10;有形固定資産減価償却率">
          <a:extLst>
            <a:ext uri="{FF2B5EF4-FFF2-40B4-BE49-F238E27FC236}">
              <a16:creationId xmlns:a16="http://schemas.microsoft.com/office/drawing/2014/main" id="{1A0A1F34-BF96-496C-8D49-5F405F2A9CD5}"/>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163847</xdr:rowOff>
    </xdr:from>
    <xdr:ext cx="405111" cy="259045"/>
    <xdr:sp macro="" textlink="">
      <xdr:nvSpPr>
        <xdr:cNvPr id="319" name="n_3mainValue【公営住宅】&#10;有形固定資産減価償却率">
          <a:extLst>
            <a:ext uri="{FF2B5EF4-FFF2-40B4-BE49-F238E27FC236}">
              <a16:creationId xmlns:a16="http://schemas.microsoft.com/office/drawing/2014/main" id="{C7D56893-6BBF-4E80-8640-FFB84E41C6A8}"/>
            </a:ext>
          </a:extLst>
        </xdr:cNvPr>
        <xdr:cNvSpPr txBox="1"/>
      </xdr:nvSpPr>
      <xdr:spPr>
        <a:xfrm>
          <a:off x="1816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20" name="n_4mainValue【公営住宅】&#10;有形固定資産減価償却率">
          <a:extLst>
            <a:ext uri="{FF2B5EF4-FFF2-40B4-BE49-F238E27FC236}">
              <a16:creationId xmlns:a16="http://schemas.microsoft.com/office/drawing/2014/main" id="{7CFACA49-20AC-4FDE-BA5E-EA093CE89156}"/>
            </a:ext>
          </a:extLst>
        </xdr:cNvPr>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5FAFB85-BDAF-4F19-BB21-9E5D49E7E9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58B2B24-7975-4865-A4ED-22880C5277A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1D9025C-7F65-4E84-AF0C-415449E68B9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79D20F4-85A4-46F0-B924-4B66B3631F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C8C6E0B-1AB9-48F7-92D1-F447A71E59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346CFC92-1B37-4499-B9F9-985486D9F4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451A6AF-EB9E-409C-A7FB-7342E641058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93344E5-A7D5-44F0-9A22-5EEF532584C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E5087A38-70B6-41DF-9005-EDE03CC3FD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18A11EE8-7C22-4D56-BA9F-8923B151E40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545E60B2-89E4-4DCE-B7BD-317AAEC39E1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88C6CBA2-C4F3-4621-9C5D-85C32D01BE6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F6CCBAF5-FD9A-4B3B-985B-A2389F63C1E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BDED6AE1-B1A2-4590-9AA1-E61BCDB5716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E93F5CFA-B0CF-4088-85AA-713BAB5B1FA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C3616D20-AF63-4444-BFEE-779541CC3C4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F068D3C4-B22F-4EE1-AF38-84F6322F598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3ECBD021-6C9C-4BCB-9F2B-C167D8B7DA5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B2F00485-8BFF-48EE-9801-8B4BFF085DC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CFB1EB06-9B57-4C2A-BF3F-87388AAB3C78}"/>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8EF391E-A515-49E1-95BA-67D458EAE91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192EE794-13C1-4BD2-A832-32005F06F7C7}"/>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2A397F0C-5470-45E2-9B17-3106DEEFCF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931D4F18-C7A4-44AC-8BD6-8CC9BD9F70F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EEC5D47-40BF-4972-ABA6-64CEDE3495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2C47E010-2426-44E3-8971-72B7D578E146}"/>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A4839BBF-4FA6-4FD9-9595-9143E9E17213}"/>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50E4308E-863C-414C-A025-74C23E1A1DB6}"/>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499A5472-D6FF-45B1-AE0D-2E592AEFE3CA}"/>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1027EDD3-4D4E-4237-A15E-BFDA4BB54154}"/>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27575B29-3B69-4908-80AF-CD79128A15AC}"/>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A3D13962-F894-406C-9B2B-D0B111C40C5F}"/>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C688C5C7-1391-4D77-B0B7-6CC3F6B25ABB}"/>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16335FFC-4EAA-44E2-AFBA-E39D586E87CE}"/>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9699B246-2524-4922-BED4-6D94B1008334}"/>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1D145874-A1D7-48B6-852D-C013C160DA51}"/>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D50F631-088C-4928-AB17-573F9E95875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56FD590-AE76-451D-A9DF-39BBC9DFF05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D5D8DA7-C7CE-4963-8A57-718743D2029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8BE7F48-3B08-44B6-91F6-352E3FD2E27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1DC0981-8FF7-4CCD-B9BB-A856853B52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130773</xdr:rowOff>
    </xdr:from>
    <xdr:to>
      <xdr:col>55</xdr:col>
      <xdr:colOff>50800</xdr:colOff>
      <xdr:row>85</xdr:row>
      <xdr:rowOff>60923</xdr:rowOff>
    </xdr:to>
    <xdr:sp macro="" textlink="">
      <xdr:nvSpPr>
        <xdr:cNvPr id="362" name="楕円 361">
          <a:extLst>
            <a:ext uri="{FF2B5EF4-FFF2-40B4-BE49-F238E27FC236}">
              <a16:creationId xmlns:a16="http://schemas.microsoft.com/office/drawing/2014/main" id="{A409BB93-66AC-433A-9E7E-C299FF5F9E32}"/>
            </a:ext>
          </a:extLst>
        </xdr:cNvPr>
        <xdr:cNvSpPr/>
      </xdr:nvSpPr>
      <xdr:spPr>
        <a:xfrm>
          <a:off x="10426700" y="1453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109200</xdr:rowOff>
    </xdr:from>
    <xdr:ext cx="469744" cy="259045"/>
    <xdr:sp macro="" textlink="">
      <xdr:nvSpPr>
        <xdr:cNvPr id="363" name="【公営住宅】&#10;一人当たり面積該当値テキスト">
          <a:extLst>
            <a:ext uri="{FF2B5EF4-FFF2-40B4-BE49-F238E27FC236}">
              <a16:creationId xmlns:a16="http://schemas.microsoft.com/office/drawing/2014/main" id="{D3F9B219-037C-4E52-B2D2-355995BDC29A}"/>
            </a:ext>
          </a:extLst>
        </xdr:cNvPr>
        <xdr:cNvSpPr txBox="1"/>
      </xdr:nvSpPr>
      <xdr:spPr>
        <a:xfrm>
          <a:off x="10515600" y="1451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148952</xdr:rowOff>
    </xdr:from>
    <xdr:to>
      <xdr:col>50</xdr:col>
      <xdr:colOff>165100</xdr:colOff>
      <xdr:row>85</xdr:row>
      <xdr:rowOff>79102</xdr:rowOff>
    </xdr:to>
    <xdr:sp macro="" textlink="">
      <xdr:nvSpPr>
        <xdr:cNvPr id="364" name="楕円 363">
          <a:extLst>
            <a:ext uri="{FF2B5EF4-FFF2-40B4-BE49-F238E27FC236}">
              <a16:creationId xmlns:a16="http://schemas.microsoft.com/office/drawing/2014/main" id="{7F51DD64-81EF-4AD8-B5E0-B43B7C624DA4}"/>
            </a:ext>
          </a:extLst>
        </xdr:cNvPr>
        <xdr:cNvSpPr/>
      </xdr:nvSpPr>
      <xdr:spPr>
        <a:xfrm>
          <a:off x="9588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10123</xdr:rowOff>
    </xdr:from>
    <xdr:to>
      <xdr:col>55</xdr:col>
      <xdr:colOff>0</xdr:colOff>
      <xdr:row>85</xdr:row>
      <xdr:rowOff>28302</xdr:rowOff>
    </xdr:to>
    <xdr:cxnSp macro="">
      <xdr:nvCxnSpPr>
        <xdr:cNvPr id="365" name="直線コネクタ 364">
          <a:extLst>
            <a:ext uri="{FF2B5EF4-FFF2-40B4-BE49-F238E27FC236}">
              <a16:creationId xmlns:a16="http://schemas.microsoft.com/office/drawing/2014/main" id="{34A8BB03-F659-42E1-8B83-F5DBA98B520C}"/>
            </a:ext>
          </a:extLst>
        </xdr:cNvPr>
        <xdr:cNvCxnSpPr/>
      </xdr:nvCxnSpPr>
      <xdr:spPr>
        <a:xfrm flipV="1">
          <a:off x="9639300" y="14583373"/>
          <a:ext cx="8382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153634</xdr:rowOff>
    </xdr:from>
    <xdr:to>
      <xdr:col>46</xdr:col>
      <xdr:colOff>38100</xdr:colOff>
      <xdr:row>85</xdr:row>
      <xdr:rowOff>83784</xdr:rowOff>
    </xdr:to>
    <xdr:sp macro="" textlink="">
      <xdr:nvSpPr>
        <xdr:cNvPr id="366" name="楕円 365">
          <a:extLst>
            <a:ext uri="{FF2B5EF4-FFF2-40B4-BE49-F238E27FC236}">
              <a16:creationId xmlns:a16="http://schemas.microsoft.com/office/drawing/2014/main" id="{8A3D3842-8242-4058-88AC-9B928BCCAF60}"/>
            </a:ext>
          </a:extLst>
        </xdr:cNvPr>
        <xdr:cNvSpPr/>
      </xdr:nvSpPr>
      <xdr:spPr>
        <a:xfrm>
          <a:off x="8699500" y="145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28302</xdr:rowOff>
    </xdr:from>
    <xdr:to>
      <xdr:col>50</xdr:col>
      <xdr:colOff>114300</xdr:colOff>
      <xdr:row>85</xdr:row>
      <xdr:rowOff>32984</xdr:rowOff>
    </xdr:to>
    <xdr:cxnSp macro="">
      <xdr:nvCxnSpPr>
        <xdr:cNvPr id="367" name="直線コネクタ 366">
          <a:extLst>
            <a:ext uri="{FF2B5EF4-FFF2-40B4-BE49-F238E27FC236}">
              <a16:creationId xmlns:a16="http://schemas.microsoft.com/office/drawing/2014/main" id="{E43E7911-8DC0-4460-AB2A-FCFC97F3869C}"/>
            </a:ext>
          </a:extLst>
        </xdr:cNvPr>
        <xdr:cNvCxnSpPr/>
      </xdr:nvCxnSpPr>
      <xdr:spPr>
        <a:xfrm flipV="1">
          <a:off x="8750300" y="14601552"/>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150695</xdr:rowOff>
    </xdr:from>
    <xdr:to>
      <xdr:col>41</xdr:col>
      <xdr:colOff>101600</xdr:colOff>
      <xdr:row>85</xdr:row>
      <xdr:rowOff>80845</xdr:rowOff>
    </xdr:to>
    <xdr:sp macro="" textlink="">
      <xdr:nvSpPr>
        <xdr:cNvPr id="368" name="楕円 367">
          <a:extLst>
            <a:ext uri="{FF2B5EF4-FFF2-40B4-BE49-F238E27FC236}">
              <a16:creationId xmlns:a16="http://schemas.microsoft.com/office/drawing/2014/main" id="{D5AE1787-7DB2-46F4-AE4C-CB2A27C4B07D}"/>
            </a:ext>
          </a:extLst>
        </xdr:cNvPr>
        <xdr:cNvSpPr/>
      </xdr:nvSpPr>
      <xdr:spPr>
        <a:xfrm>
          <a:off x="7810500" y="145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30045</xdr:rowOff>
    </xdr:from>
    <xdr:to>
      <xdr:col>45</xdr:col>
      <xdr:colOff>177800</xdr:colOff>
      <xdr:row>85</xdr:row>
      <xdr:rowOff>32984</xdr:rowOff>
    </xdr:to>
    <xdr:cxnSp macro="">
      <xdr:nvCxnSpPr>
        <xdr:cNvPr id="369" name="直線コネクタ 368">
          <a:extLst>
            <a:ext uri="{FF2B5EF4-FFF2-40B4-BE49-F238E27FC236}">
              <a16:creationId xmlns:a16="http://schemas.microsoft.com/office/drawing/2014/main" id="{6A7679EA-A87D-4B3A-A03D-45700DF446BA}"/>
            </a:ext>
          </a:extLst>
        </xdr:cNvPr>
        <xdr:cNvCxnSpPr/>
      </xdr:nvCxnSpPr>
      <xdr:spPr>
        <a:xfrm>
          <a:off x="7861300" y="14603295"/>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165390</xdr:rowOff>
    </xdr:from>
    <xdr:to>
      <xdr:col>36</xdr:col>
      <xdr:colOff>165100</xdr:colOff>
      <xdr:row>85</xdr:row>
      <xdr:rowOff>95540</xdr:rowOff>
    </xdr:to>
    <xdr:sp macro="" textlink="">
      <xdr:nvSpPr>
        <xdr:cNvPr id="370" name="楕円 369">
          <a:extLst>
            <a:ext uri="{FF2B5EF4-FFF2-40B4-BE49-F238E27FC236}">
              <a16:creationId xmlns:a16="http://schemas.microsoft.com/office/drawing/2014/main" id="{F704B3C0-FDC1-45F9-9676-2461F79D1555}"/>
            </a:ext>
          </a:extLst>
        </xdr:cNvPr>
        <xdr:cNvSpPr/>
      </xdr:nvSpPr>
      <xdr:spPr>
        <a:xfrm>
          <a:off x="6921500" y="145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30045</xdr:rowOff>
    </xdr:from>
    <xdr:to>
      <xdr:col>41</xdr:col>
      <xdr:colOff>50800</xdr:colOff>
      <xdr:row>85</xdr:row>
      <xdr:rowOff>44740</xdr:rowOff>
    </xdr:to>
    <xdr:cxnSp macro="">
      <xdr:nvCxnSpPr>
        <xdr:cNvPr id="371" name="直線コネクタ 370">
          <a:extLst>
            <a:ext uri="{FF2B5EF4-FFF2-40B4-BE49-F238E27FC236}">
              <a16:creationId xmlns:a16="http://schemas.microsoft.com/office/drawing/2014/main" id="{49FD48AA-8F05-4F47-A15E-C5431A6187BF}"/>
            </a:ext>
          </a:extLst>
        </xdr:cNvPr>
        <xdr:cNvCxnSpPr/>
      </xdr:nvCxnSpPr>
      <xdr:spPr>
        <a:xfrm flipV="1">
          <a:off x="6972300" y="1460329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5F6F30EE-0297-4FBA-A4F9-10796A81A60C}"/>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7BD0E2BF-E94C-407C-9BE3-AAF276219D64}"/>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FC0F2B92-AD5D-4DD5-895A-D3ED967C25A4}"/>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2DCD5B14-93F9-463C-B452-A3266B54B2F3}"/>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70229</xdr:rowOff>
    </xdr:from>
    <xdr:ext cx="469744" cy="259045"/>
    <xdr:sp macro="" textlink="">
      <xdr:nvSpPr>
        <xdr:cNvPr id="376" name="n_1mainValue【公営住宅】&#10;一人当たり面積">
          <a:extLst>
            <a:ext uri="{FF2B5EF4-FFF2-40B4-BE49-F238E27FC236}">
              <a16:creationId xmlns:a16="http://schemas.microsoft.com/office/drawing/2014/main" id="{AEFD18D5-E8D1-4333-9A28-CFEED93930D1}"/>
            </a:ext>
          </a:extLst>
        </xdr:cNvPr>
        <xdr:cNvSpPr txBox="1"/>
      </xdr:nvSpPr>
      <xdr:spPr>
        <a:xfrm>
          <a:off x="9391727" y="1464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74911</xdr:rowOff>
    </xdr:from>
    <xdr:ext cx="469744" cy="259045"/>
    <xdr:sp macro="" textlink="">
      <xdr:nvSpPr>
        <xdr:cNvPr id="377" name="n_2mainValue【公営住宅】&#10;一人当たり面積">
          <a:extLst>
            <a:ext uri="{FF2B5EF4-FFF2-40B4-BE49-F238E27FC236}">
              <a16:creationId xmlns:a16="http://schemas.microsoft.com/office/drawing/2014/main" id="{32E87E8A-E149-437B-AD5A-579574E357E9}"/>
            </a:ext>
          </a:extLst>
        </xdr:cNvPr>
        <xdr:cNvSpPr txBox="1"/>
      </xdr:nvSpPr>
      <xdr:spPr>
        <a:xfrm>
          <a:off x="8515427" y="1464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71972</xdr:rowOff>
    </xdr:from>
    <xdr:ext cx="469744" cy="259045"/>
    <xdr:sp macro="" textlink="">
      <xdr:nvSpPr>
        <xdr:cNvPr id="378" name="n_3mainValue【公営住宅】&#10;一人当たり面積">
          <a:extLst>
            <a:ext uri="{FF2B5EF4-FFF2-40B4-BE49-F238E27FC236}">
              <a16:creationId xmlns:a16="http://schemas.microsoft.com/office/drawing/2014/main" id="{9224ACC2-ABA8-4E0C-B3DC-B0FBB45CDB5E}"/>
            </a:ext>
          </a:extLst>
        </xdr:cNvPr>
        <xdr:cNvSpPr txBox="1"/>
      </xdr:nvSpPr>
      <xdr:spPr>
        <a:xfrm>
          <a:off x="7626427" y="146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86667</xdr:rowOff>
    </xdr:from>
    <xdr:ext cx="469744" cy="259045"/>
    <xdr:sp macro="" textlink="">
      <xdr:nvSpPr>
        <xdr:cNvPr id="379" name="n_4mainValue【公営住宅】&#10;一人当たり面積">
          <a:extLst>
            <a:ext uri="{FF2B5EF4-FFF2-40B4-BE49-F238E27FC236}">
              <a16:creationId xmlns:a16="http://schemas.microsoft.com/office/drawing/2014/main" id="{206EC602-4DB3-4F85-8AB8-AF4EAE805DDF}"/>
            </a:ext>
          </a:extLst>
        </xdr:cNvPr>
        <xdr:cNvSpPr txBox="1"/>
      </xdr:nvSpPr>
      <xdr:spPr>
        <a:xfrm>
          <a:off x="6737427" y="146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A892617D-F6AA-4792-86FB-F29E85E122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A3668877-F29E-47B1-A46A-D8611F146A2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385ECFD0-E99A-4C4F-8C48-8D0DB8DC6F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12BA08A1-E0CC-4284-86FF-57D9F71315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3B29162-5285-4750-938C-B47615551A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B88EF43-110F-46AA-B7FE-EC64FB9ECA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31C4EE73-042E-4E2D-9E6D-CAF59739AA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A2CA80F3-3152-4F87-8746-08C544AB4BC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7C9F083D-A4FE-490B-9877-500CC55DD36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54F18D03-6CBC-4AD8-BC5F-D74DE1FDAB6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F4236531-66AC-46C8-8F74-D87D2F5ABF7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250A6ED6-0E86-47A0-A6D7-0AEEB9DAC7F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758EBD1D-BCA8-4E38-98FF-E273EA64574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6976580B-C5FB-4A0A-9D6A-08B34D1F3D2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E91C9E0F-5542-4755-A0D3-395CAF56ACD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B280CB0-9673-49E3-882C-0815A51535E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3F4EE6F1-DFD1-43FD-AE90-B22BBE6D018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6414E6D4-FBFF-451C-8EA8-FF38F0E102E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26A00F72-6636-4661-80E0-03558427ADC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2C322F20-EB61-402C-8604-16BC0CAB23C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7631A58A-EE2B-41C0-AA44-6A9EC87A68C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7192B3D1-BD48-497D-912D-D2338CFCAD9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E28251EB-44E9-4281-9E08-CD09C0159E2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9C7FA880-33AE-42FF-BB03-50780805B91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B54B70F4-1E82-473C-A752-CD3DD2B6A8E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9730BFA8-51B0-4C6D-B0E3-B71116B18E11}"/>
            </a:ext>
          </a:extLst>
        </xdr:cNvPr>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97CC7DBD-68C9-4EC8-A71A-F04D54ED572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61D7CC97-221E-40B5-BE72-E791818575C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754188F0-56DD-44EE-A3DC-458866DD1C88}"/>
            </a:ext>
          </a:extLst>
        </xdr:cNvPr>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a:extLst>
            <a:ext uri="{FF2B5EF4-FFF2-40B4-BE49-F238E27FC236}">
              <a16:creationId xmlns:a16="http://schemas.microsoft.com/office/drawing/2014/main" id="{0DD82EDB-4DE7-40EC-93C8-2A69F4C0DCFE}"/>
            </a:ext>
          </a:extLst>
        </xdr:cNvPr>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88D09C23-4FB9-48C6-90B0-9113DA508CF7}"/>
            </a:ext>
          </a:extLst>
        </xdr:cNvPr>
        <xdr:cNvSpPr txBox="1"/>
      </xdr:nvSpPr>
      <xdr:spPr>
        <a:xfrm>
          <a:off x="46736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020B3506-A5E2-46AE-B379-C67F12B61C08}"/>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a:extLst>
            <a:ext uri="{FF2B5EF4-FFF2-40B4-BE49-F238E27FC236}">
              <a16:creationId xmlns:a16="http://schemas.microsoft.com/office/drawing/2014/main" id="{7817D948-F50F-4844-BA2D-8DE68C6C0904}"/>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a:extLst>
            <a:ext uri="{FF2B5EF4-FFF2-40B4-BE49-F238E27FC236}">
              <a16:creationId xmlns:a16="http://schemas.microsoft.com/office/drawing/2014/main" id="{433EE191-9FEA-483C-8397-B98941EE745D}"/>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a:extLst>
            <a:ext uri="{FF2B5EF4-FFF2-40B4-BE49-F238E27FC236}">
              <a16:creationId xmlns:a16="http://schemas.microsoft.com/office/drawing/2014/main" id="{EF45F078-D8B2-41EE-9490-AD34156658EB}"/>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a:extLst>
            <a:ext uri="{FF2B5EF4-FFF2-40B4-BE49-F238E27FC236}">
              <a16:creationId xmlns:a16="http://schemas.microsoft.com/office/drawing/2014/main" id="{17C315FA-058F-4DD1-B9CF-3BB510A19BC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290A137-BAA9-42F4-AA2A-DE5AAABDF89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B031B5A-8AAF-4276-957F-42439D4553B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0684775-ED28-4390-8198-9B81F1B6A69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6123B0E-656C-4F38-B71D-5A68AF5B541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9247986-5D8C-463E-81C4-1F13D7AA03A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51526</xdr:rowOff>
    </xdr:from>
    <xdr:to>
      <xdr:col>24</xdr:col>
      <xdr:colOff>114300</xdr:colOff>
      <xdr:row>105</xdr:row>
      <xdr:rowOff>153126</xdr:rowOff>
    </xdr:to>
    <xdr:sp macro="" textlink="">
      <xdr:nvSpPr>
        <xdr:cNvPr id="421" name="楕円 420">
          <a:extLst>
            <a:ext uri="{FF2B5EF4-FFF2-40B4-BE49-F238E27FC236}">
              <a16:creationId xmlns:a16="http://schemas.microsoft.com/office/drawing/2014/main" id="{37D76C5D-5574-453C-86BE-66F74E975BCB}"/>
            </a:ext>
          </a:extLst>
        </xdr:cNvPr>
        <xdr:cNvSpPr/>
      </xdr:nvSpPr>
      <xdr:spPr>
        <a:xfrm>
          <a:off x="4584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29953</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8A33945E-0020-446F-9733-27AF1960645B}"/>
            </a:ext>
          </a:extLst>
        </xdr:cNvPr>
        <xdr:cNvSpPr txBox="1"/>
      </xdr:nvSpPr>
      <xdr:spPr>
        <a:xfrm>
          <a:off x="4673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22134</xdr:rowOff>
    </xdr:from>
    <xdr:to>
      <xdr:col>20</xdr:col>
      <xdr:colOff>38100</xdr:colOff>
      <xdr:row>105</xdr:row>
      <xdr:rowOff>123734</xdr:rowOff>
    </xdr:to>
    <xdr:sp macro="" textlink="">
      <xdr:nvSpPr>
        <xdr:cNvPr id="423" name="楕円 422">
          <a:extLst>
            <a:ext uri="{FF2B5EF4-FFF2-40B4-BE49-F238E27FC236}">
              <a16:creationId xmlns:a16="http://schemas.microsoft.com/office/drawing/2014/main" id="{A01878E0-791B-4628-9BB4-F57A6C75D297}"/>
            </a:ext>
          </a:extLst>
        </xdr:cNvPr>
        <xdr:cNvSpPr/>
      </xdr:nvSpPr>
      <xdr:spPr>
        <a:xfrm>
          <a:off x="3746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72934</xdr:rowOff>
    </xdr:from>
    <xdr:to>
      <xdr:col>24</xdr:col>
      <xdr:colOff>63500</xdr:colOff>
      <xdr:row>105</xdr:row>
      <xdr:rowOff>102326</xdr:rowOff>
    </xdr:to>
    <xdr:cxnSp macro="">
      <xdr:nvCxnSpPr>
        <xdr:cNvPr id="424" name="直線コネクタ 423">
          <a:extLst>
            <a:ext uri="{FF2B5EF4-FFF2-40B4-BE49-F238E27FC236}">
              <a16:creationId xmlns:a16="http://schemas.microsoft.com/office/drawing/2014/main" id="{B6B73134-C7F3-4F0C-ACE6-B4CC2ABF6D93}"/>
            </a:ext>
          </a:extLst>
        </xdr:cNvPr>
        <xdr:cNvCxnSpPr/>
      </xdr:nvCxnSpPr>
      <xdr:spPr>
        <a:xfrm>
          <a:off x="3797300" y="180751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164193</xdr:rowOff>
    </xdr:from>
    <xdr:to>
      <xdr:col>15</xdr:col>
      <xdr:colOff>101600</xdr:colOff>
      <xdr:row>105</xdr:row>
      <xdr:rowOff>94343</xdr:rowOff>
    </xdr:to>
    <xdr:sp macro="" textlink="">
      <xdr:nvSpPr>
        <xdr:cNvPr id="425" name="楕円 424">
          <a:extLst>
            <a:ext uri="{FF2B5EF4-FFF2-40B4-BE49-F238E27FC236}">
              <a16:creationId xmlns:a16="http://schemas.microsoft.com/office/drawing/2014/main" id="{023407C2-8DEE-4419-88BE-1E008BEDFBE9}"/>
            </a:ext>
          </a:extLst>
        </xdr:cNvPr>
        <xdr:cNvSpPr/>
      </xdr:nvSpPr>
      <xdr:spPr>
        <a:xfrm>
          <a:off x="2857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43543</xdr:rowOff>
    </xdr:from>
    <xdr:to>
      <xdr:col>19</xdr:col>
      <xdr:colOff>177800</xdr:colOff>
      <xdr:row>105</xdr:row>
      <xdr:rowOff>72934</xdr:rowOff>
    </xdr:to>
    <xdr:cxnSp macro="">
      <xdr:nvCxnSpPr>
        <xdr:cNvPr id="426" name="直線コネクタ 425">
          <a:extLst>
            <a:ext uri="{FF2B5EF4-FFF2-40B4-BE49-F238E27FC236}">
              <a16:creationId xmlns:a16="http://schemas.microsoft.com/office/drawing/2014/main" id="{35F03627-8FCF-454F-A500-CD6250CBB279}"/>
            </a:ext>
          </a:extLst>
        </xdr:cNvPr>
        <xdr:cNvCxnSpPr/>
      </xdr:nvCxnSpPr>
      <xdr:spPr>
        <a:xfrm>
          <a:off x="2908300" y="180457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136434</xdr:rowOff>
    </xdr:from>
    <xdr:to>
      <xdr:col>10</xdr:col>
      <xdr:colOff>165100</xdr:colOff>
      <xdr:row>105</xdr:row>
      <xdr:rowOff>66584</xdr:rowOff>
    </xdr:to>
    <xdr:sp macro="" textlink="">
      <xdr:nvSpPr>
        <xdr:cNvPr id="427" name="楕円 426">
          <a:extLst>
            <a:ext uri="{FF2B5EF4-FFF2-40B4-BE49-F238E27FC236}">
              <a16:creationId xmlns:a16="http://schemas.microsoft.com/office/drawing/2014/main" id="{95EC3EDD-1BD7-4CCD-96EF-5BF6EE1992F0}"/>
            </a:ext>
          </a:extLst>
        </xdr:cNvPr>
        <xdr:cNvSpPr/>
      </xdr:nvSpPr>
      <xdr:spPr>
        <a:xfrm>
          <a:off x="1968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15784</xdr:rowOff>
    </xdr:from>
    <xdr:to>
      <xdr:col>15</xdr:col>
      <xdr:colOff>50800</xdr:colOff>
      <xdr:row>105</xdr:row>
      <xdr:rowOff>43543</xdr:rowOff>
    </xdr:to>
    <xdr:cxnSp macro="">
      <xdr:nvCxnSpPr>
        <xdr:cNvPr id="428" name="直線コネクタ 427">
          <a:extLst>
            <a:ext uri="{FF2B5EF4-FFF2-40B4-BE49-F238E27FC236}">
              <a16:creationId xmlns:a16="http://schemas.microsoft.com/office/drawing/2014/main" id="{296DA1EB-013D-42AC-8C67-D0F7D1F68245}"/>
            </a:ext>
          </a:extLst>
        </xdr:cNvPr>
        <xdr:cNvCxnSpPr/>
      </xdr:nvCxnSpPr>
      <xdr:spPr>
        <a:xfrm>
          <a:off x="2019300" y="180180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29" name="楕円 428">
          <a:extLst>
            <a:ext uri="{FF2B5EF4-FFF2-40B4-BE49-F238E27FC236}">
              <a16:creationId xmlns:a16="http://schemas.microsoft.com/office/drawing/2014/main" id="{B6B0E81F-3A55-4B1C-A826-08C90650721E}"/>
            </a:ext>
          </a:extLst>
        </xdr:cNvPr>
        <xdr:cNvSpPr/>
      </xdr:nvSpPr>
      <xdr:spPr>
        <a:xfrm>
          <a:off x="107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156211</xdr:rowOff>
    </xdr:from>
    <xdr:to>
      <xdr:col>10</xdr:col>
      <xdr:colOff>114300</xdr:colOff>
      <xdr:row>105</xdr:row>
      <xdr:rowOff>15784</xdr:rowOff>
    </xdr:to>
    <xdr:cxnSp macro="">
      <xdr:nvCxnSpPr>
        <xdr:cNvPr id="430" name="直線コネクタ 429">
          <a:extLst>
            <a:ext uri="{FF2B5EF4-FFF2-40B4-BE49-F238E27FC236}">
              <a16:creationId xmlns:a16="http://schemas.microsoft.com/office/drawing/2014/main" id="{C0A23CE6-E591-43A3-9059-4A637A26BFE2}"/>
            </a:ext>
          </a:extLst>
        </xdr:cNvPr>
        <xdr:cNvCxnSpPr/>
      </xdr:nvCxnSpPr>
      <xdr:spPr>
        <a:xfrm>
          <a:off x="1130300" y="179870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31" name="n_1aveValue【港湾・漁港】&#10;有形固定資産減価償却率">
          <a:extLst>
            <a:ext uri="{FF2B5EF4-FFF2-40B4-BE49-F238E27FC236}">
              <a16:creationId xmlns:a16="http://schemas.microsoft.com/office/drawing/2014/main" id="{0D59F68C-2A29-4BFC-A134-4EAB04920E57}"/>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2" name="n_2aveValue【港湾・漁港】&#10;有形固定資産減価償却率">
          <a:extLst>
            <a:ext uri="{FF2B5EF4-FFF2-40B4-BE49-F238E27FC236}">
              <a16:creationId xmlns:a16="http://schemas.microsoft.com/office/drawing/2014/main" id="{F2DC63DA-6874-4F6B-B75B-468EE36ABFA9}"/>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47189</xdr:rowOff>
    </xdr:from>
    <xdr:ext cx="405111" cy="259045"/>
    <xdr:sp macro="" textlink="">
      <xdr:nvSpPr>
        <xdr:cNvPr id="433" name="n_3aveValue【港湾・漁港】&#10;有形固定資産減価償却率">
          <a:extLst>
            <a:ext uri="{FF2B5EF4-FFF2-40B4-BE49-F238E27FC236}">
              <a16:creationId xmlns:a16="http://schemas.microsoft.com/office/drawing/2014/main" id="{E68B2BD9-6597-4B02-8D88-A33CF897351A}"/>
            </a:ext>
          </a:extLst>
        </xdr:cNvPr>
        <xdr:cNvSpPr txBox="1"/>
      </xdr:nvSpPr>
      <xdr:spPr>
        <a:xfrm>
          <a:off x="1816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4" name="n_4aveValue【港湾・漁港】&#10;有形固定資産減価償却率">
          <a:extLst>
            <a:ext uri="{FF2B5EF4-FFF2-40B4-BE49-F238E27FC236}">
              <a16:creationId xmlns:a16="http://schemas.microsoft.com/office/drawing/2014/main" id="{8EAF4BAA-C12B-4483-9AD2-A9C5B98F5D08}"/>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140261</xdr:rowOff>
    </xdr:from>
    <xdr:ext cx="405111" cy="259045"/>
    <xdr:sp macro="" textlink="">
      <xdr:nvSpPr>
        <xdr:cNvPr id="435" name="n_1mainValue【港湾・漁港】&#10;有形固定資産減価償却率">
          <a:extLst>
            <a:ext uri="{FF2B5EF4-FFF2-40B4-BE49-F238E27FC236}">
              <a16:creationId xmlns:a16="http://schemas.microsoft.com/office/drawing/2014/main" id="{BAC97849-5947-4E7E-B5B2-CC9573031DB2}"/>
            </a:ext>
          </a:extLst>
        </xdr:cNvPr>
        <xdr:cNvSpPr txBox="1"/>
      </xdr:nvSpPr>
      <xdr:spPr>
        <a:xfrm>
          <a:off x="35820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110870</xdr:rowOff>
    </xdr:from>
    <xdr:ext cx="405111" cy="259045"/>
    <xdr:sp macro="" textlink="">
      <xdr:nvSpPr>
        <xdr:cNvPr id="436" name="n_2mainValue【港湾・漁港】&#10;有形固定資産減価償却率">
          <a:extLst>
            <a:ext uri="{FF2B5EF4-FFF2-40B4-BE49-F238E27FC236}">
              <a16:creationId xmlns:a16="http://schemas.microsoft.com/office/drawing/2014/main" id="{B8D69293-03A1-4E6C-804E-391263D5E520}"/>
            </a:ext>
          </a:extLst>
        </xdr:cNvPr>
        <xdr:cNvSpPr txBox="1"/>
      </xdr:nvSpPr>
      <xdr:spPr>
        <a:xfrm>
          <a:off x="2705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57711</xdr:rowOff>
    </xdr:from>
    <xdr:ext cx="405111" cy="259045"/>
    <xdr:sp macro="" textlink="">
      <xdr:nvSpPr>
        <xdr:cNvPr id="437" name="n_3mainValue【港湾・漁港】&#10;有形固定資産減価償却率">
          <a:extLst>
            <a:ext uri="{FF2B5EF4-FFF2-40B4-BE49-F238E27FC236}">
              <a16:creationId xmlns:a16="http://schemas.microsoft.com/office/drawing/2014/main" id="{C92333AB-BD4A-41D4-9B51-3A8C8FDF788E}"/>
            </a:ext>
          </a:extLst>
        </xdr:cNvPr>
        <xdr:cNvSpPr txBox="1"/>
      </xdr:nvSpPr>
      <xdr:spPr>
        <a:xfrm>
          <a:off x="1816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38" name="n_4mainValue【港湾・漁港】&#10;有形固定資産減価償却率">
          <a:extLst>
            <a:ext uri="{FF2B5EF4-FFF2-40B4-BE49-F238E27FC236}">
              <a16:creationId xmlns:a16="http://schemas.microsoft.com/office/drawing/2014/main" id="{27E37E94-BB33-4688-85AB-37B8035173A6}"/>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56AE2978-D649-4631-8B8F-0EBD041BB4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95A8EB9B-BB1D-40AB-89F3-A175DF17C3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9BB35CC0-927B-4720-A01A-A2C7386A01D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9457E68D-B8AA-42C6-AA47-B17F1E5D53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2D7C457D-4D07-4F66-8D17-5563BA187B9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E2ECEF06-D110-4CC0-861C-5BB6CE93490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401F4756-A952-4519-B725-B39E66EE3B7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F47563C9-0C76-4BA3-92FF-AF28CBAEB76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D78EF0D9-9D19-4CEB-9A15-B5BF3479FE4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FFFF52A3-6713-4695-A40D-AE8937175ED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64CC8E77-52E9-4EC8-8A0B-8AFF5C78A002}"/>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6758F747-49FF-496D-B770-22A5E2CF773E}"/>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4BE74C63-CD8D-489D-BFE6-0E648255CBF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a:extLst>
            <a:ext uri="{FF2B5EF4-FFF2-40B4-BE49-F238E27FC236}">
              <a16:creationId xmlns:a16="http://schemas.microsoft.com/office/drawing/2014/main" id="{861A781E-1D41-4548-89CF-48F11524E771}"/>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DA59314-600E-47B2-84A0-070DC77EF42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a:extLst>
            <a:ext uri="{FF2B5EF4-FFF2-40B4-BE49-F238E27FC236}">
              <a16:creationId xmlns:a16="http://schemas.microsoft.com/office/drawing/2014/main" id="{20D05954-BAEA-40EB-BE06-93DF463102C8}"/>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AE1F3D06-CCF8-4801-9E45-0A66C6DBD0E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a:extLst>
            <a:ext uri="{FF2B5EF4-FFF2-40B4-BE49-F238E27FC236}">
              <a16:creationId xmlns:a16="http://schemas.microsoft.com/office/drawing/2014/main" id="{34D498D3-00D0-49B1-9D2D-C2488AD34A82}"/>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1F346861-6FD1-427A-B439-CE9F02034CE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E75946C5-84B7-4751-92AA-DBDA3045935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5625C47B-4828-409F-A68A-1C24E0703BA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a:extLst>
            <a:ext uri="{FF2B5EF4-FFF2-40B4-BE49-F238E27FC236}">
              <a16:creationId xmlns:a16="http://schemas.microsoft.com/office/drawing/2014/main" id="{F66CCC85-F729-4FC5-9D51-4069B5FA9B8B}"/>
            </a:ext>
          </a:extLst>
        </xdr:cNvPr>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96E33F85-4262-459D-92F5-C90AEFB57F8F}"/>
            </a:ext>
          </a:extLst>
        </xdr:cNvPr>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a:extLst>
            <a:ext uri="{FF2B5EF4-FFF2-40B4-BE49-F238E27FC236}">
              <a16:creationId xmlns:a16="http://schemas.microsoft.com/office/drawing/2014/main" id="{196725F1-CD67-43E4-9313-BE4B7634EC69}"/>
            </a:ext>
          </a:extLst>
        </xdr:cNvPr>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13A1F90B-C353-4471-BA64-7070DE6DEBEC}"/>
            </a:ext>
          </a:extLst>
        </xdr:cNvPr>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a:extLst>
            <a:ext uri="{FF2B5EF4-FFF2-40B4-BE49-F238E27FC236}">
              <a16:creationId xmlns:a16="http://schemas.microsoft.com/office/drawing/2014/main" id="{82F1D179-0BA7-446A-ABF8-D4E695108C02}"/>
            </a:ext>
          </a:extLst>
        </xdr:cNvPr>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45362</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B8DBEA4C-78EA-46F1-9DA7-FF4CBD0A7F19}"/>
            </a:ext>
          </a:extLst>
        </xdr:cNvPr>
        <xdr:cNvSpPr txBox="1"/>
      </xdr:nvSpPr>
      <xdr:spPr>
        <a:xfrm>
          <a:off x="10515600" y="18219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a:extLst>
            <a:ext uri="{FF2B5EF4-FFF2-40B4-BE49-F238E27FC236}">
              <a16:creationId xmlns:a16="http://schemas.microsoft.com/office/drawing/2014/main" id="{EE821EA1-A0B8-4F77-83AA-8DA96B3619D5}"/>
            </a:ext>
          </a:extLst>
        </xdr:cNvPr>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a:extLst>
            <a:ext uri="{FF2B5EF4-FFF2-40B4-BE49-F238E27FC236}">
              <a16:creationId xmlns:a16="http://schemas.microsoft.com/office/drawing/2014/main" id="{F68D7144-2CCA-4137-8216-9E2325C2CB22}"/>
            </a:ext>
          </a:extLst>
        </xdr:cNvPr>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a:extLst>
            <a:ext uri="{FF2B5EF4-FFF2-40B4-BE49-F238E27FC236}">
              <a16:creationId xmlns:a16="http://schemas.microsoft.com/office/drawing/2014/main" id="{E6181A53-5296-43F6-B2C4-E4B21F355E30}"/>
            </a:ext>
          </a:extLst>
        </xdr:cNvPr>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a:extLst>
            <a:ext uri="{FF2B5EF4-FFF2-40B4-BE49-F238E27FC236}">
              <a16:creationId xmlns:a16="http://schemas.microsoft.com/office/drawing/2014/main" id="{D6E2F4CA-3092-4024-B788-0A12F6796EEF}"/>
            </a:ext>
          </a:extLst>
        </xdr:cNvPr>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a:extLst>
            <a:ext uri="{FF2B5EF4-FFF2-40B4-BE49-F238E27FC236}">
              <a16:creationId xmlns:a16="http://schemas.microsoft.com/office/drawing/2014/main" id="{4044BCB4-FB95-4D40-8222-26AD9BD8873C}"/>
            </a:ext>
          </a:extLst>
        </xdr:cNvPr>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6DBAAB6A-1CA5-462B-8883-50B6B54055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BF1EBB6-0D63-4341-B1CB-780EB5B8D15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9D3AC71-440F-40C1-B775-C0FB93B3528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6F24911-BBE6-435B-A1FD-CB39E7724F3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D3D246A-966F-4EC1-9DAD-E3F57BEBB4B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154983</xdr:rowOff>
    </xdr:from>
    <xdr:to>
      <xdr:col>55</xdr:col>
      <xdr:colOff>50800</xdr:colOff>
      <xdr:row>100</xdr:row>
      <xdr:rowOff>85133</xdr:rowOff>
    </xdr:to>
    <xdr:sp macro="" textlink="">
      <xdr:nvSpPr>
        <xdr:cNvPr id="476" name="楕円 475">
          <a:extLst>
            <a:ext uri="{FF2B5EF4-FFF2-40B4-BE49-F238E27FC236}">
              <a16:creationId xmlns:a16="http://schemas.microsoft.com/office/drawing/2014/main" id="{224F91B6-077F-450F-8EA0-B80F044579B6}"/>
            </a:ext>
          </a:extLst>
        </xdr:cNvPr>
        <xdr:cNvSpPr/>
      </xdr:nvSpPr>
      <xdr:spPr>
        <a:xfrm>
          <a:off x="10426700" y="171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108010</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5A0F3F2A-E507-4FD4-B3E9-00AB47F57D07}"/>
            </a:ext>
          </a:extLst>
        </xdr:cNvPr>
        <xdr:cNvSpPr txBox="1"/>
      </xdr:nvSpPr>
      <xdr:spPr>
        <a:xfrm>
          <a:off x="10515600" y="17081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14996</xdr:rowOff>
    </xdr:from>
    <xdr:to>
      <xdr:col>50</xdr:col>
      <xdr:colOff>165100</xdr:colOff>
      <xdr:row>100</xdr:row>
      <xdr:rowOff>116596</xdr:rowOff>
    </xdr:to>
    <xdr:sp macro="" textlink="">
      <xdr:nvSpPr>
        <xdr:cNvPr id="478" name="楕円 477">
          <a:extLst>
            <a:ext uri="{FF2B5EF4-FFF2-40B4-BE49-F238E27FC236}">
              <a16:creationId xmlns:a16="http://schemas.microsoft.com/office/drawing/2014/main" id="{ECF58730-5873-4A50-90DC-7B9104A0E12B}"/>
            </a:ext>
          </a:extLst>
        </xdr:cNvPr>
        <xdr:cNvSpPr/>
      </xdr:nvSpPr>
      <xdr:spPr>
        <a:xfrm>
          <a:off x="9588500" y="171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34333</xdr:rowOff>
    </xdr:from>
    <xdr:to>
      <xdr:col>55</xdr:col>
      <xdr:colOff>0</xdr:colOff>
      <xdr:row>100</xdr:row>
      <xdr:rowOff>65796</xdr:rowOff>
    </xdr:to>
    <xdr:cxnSp macro="">
      <xdr:nvCxnSpPr>
        <xdr:cNvPr id="479" name="直線コネクタ 478">
          <a:extLst>
            <a:ext uri="{FF2B5EF4-FFF2-40B4-BE49-F238E27FC236}">
              <a16:creationId xmlns:a16="http://schemas.microsoft.com/office/drawing/2014/main" id="{EF6C13DB-7366-42E7-9C50-D77B2F8D06AA}"/>
            </a:ext>
          </a:extLst>
        </xdr:cNvPr>
        <xdr:cNvCxnSpPr/>
      </xdr:nvCxnSpPr>
      <xdr:spPr>
        <a:xfrm flipV="1">
          <a:off x="9639300" y="17179333"/>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35396</xdr:rowOff>
    </xdr:from>
    <xdr:to>
      <xdr:col>46</xdr:col>
      <xdr:colOff>38100</xdr:colOff>
      <xdr:row>100</xdr:row>
      <xdr:rowOff>136996</xdr:rowOff>
    </xdr:to>
    <xdr:sp macro="" textlink="">
      <xdr:nvSpPr>
        <xdr:cNvPr id="480" name="楕円 479">
          <a:extLst>
            <a:ext uri="{FF2B5EF4-FFF2-40B4-BE49-F238E27FC236}">
              <a16:creationId xmlns:a16="http://schemas.microsoft.com/office/drawing/2014/main" id="{9048C079-331B-46A3-A35D-9043EE49FCA3}"/>
            </a:ext>
          </a:extLst>
        </xdr:cNvPr>
        <xdr:cNvSpPr/>
      </xdr:nvSpPr>
      <xdr:spPr>
        <a:xfrm>
          <a:off x="8699500" y="171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65796</xdr:rowOff>
    </xdr:from>
    <xdr:to>
      <xdr:col>50</xdr:col>
      <xdr:colOff>114300</xdr:colOff>
      <xdr:row>100</xdr:row>
      <xdr:rowOff>86196</xdr:rowOff>
    </xdr:to>
    <xdr:cxnSp macro="">
      <xdr:nvCxnSpPr>
        <xdr:cNvPr id="481" name="直線コネクタ 480">
          <a:extLst>
            <a:ext uri="{FF2B5EF4-FFF2-40B4-BE49-F238E27FC236}">
              <a16:creationId xmlns:a16="http://schemas.microsoft.com/office/drawing/2014/main" id="{57FE8C6B-8071-4655-9932-30EC654DDE99}"/>
            </a:ext>
          </a:extLst>
        </xdr:cNvPr>
        <xdr:cNvCxnSpPr/>
      </xdr:nvCxnSpPr>
      <xdr:spPr>
        <a:xfrm flipV="1">
          <a:off x="8750300" y="17210796"/>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81201</xdr:rowOff>
    </xdr:from>
    <xdr:to>
      <xdr:col>41</xdr:col>
      <xdr:colOff>101600</xdr:colOff>
      <xdr:row>101</xdr:row>
      <xdr:rowOff>11351</xdr:rowOff>
    </xdr:to>
    <xdr:sp macro="" textlink="">
      <xdr:nvSpPr>
        <xdr:cNvPr id="482" name="楕円 481">
          <a:extLst>
            <a:ext uri="{FF2B5EF4-FFF2-40B4-BE49-F238E27FC236}">
              <a16:creationId xmlns:a16="http://schemas.microsoft.com/office/drawing/2014/main" id="{68C48B21-EAFF-4AB0-B20F-3D9C6593F110}"/>
            </a:ext>
          </a:extLst>
        </xdr:cNvPr>
        <xdr:cNvSpPr/>
      </xdr:nvSpPr>
      <xdr:spPr>
        <a:xfrm>
          <a:off x="7810500" y="172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86196</xdr:rowOff>
    </xdr:from>
    <xdr:to>
      <xdr:col>45</xdr:col>
      <xdr:colOff>177800</xdr:colOff>
      <xdr:row>100</xdr:row>
      <xdr:rowOff>132001</xdr:rowOff>
    </xdr:to>
    <xdr:cxnSp macro="">
      <xdr:nvCxnSpPr>
        <xdr:cNvPr id="483" name="直線コネクタ 482">
          <a:extLst>
            <a:ext uri="{FF2B5EF4-FFF2-40B4-BE49-F238E27FC236}">
              <a16:creationId xmlns:a16="http://schemas.microsoft.com/office/drawing/2014/main" id="{B68E5A25-697C-4244-BFB5-7329E3C159F4}"/>
            </a:ext>
          </a:extLst>
        </xdr:cNvPr>
        <xdr:cNvCxnSpPr/>
      </xdr:nvCxnSpPr>
      <xdr:spPr>
        <a:xfrm flipV="1">
          <a:off x="7861300" y="17231196"/>
          <a:ext cx="889000" cy="4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107485</xdr:rowOff>
    </xdr:from>
    <xdr:to>
      <xdr:col>36</xdr:col>
      <xdr:colOff>165100</xdr:colOff>
      <xdr:row>101</xdr:row>
      <xdr:rowOff>37635</xdr:rowOff>
    </xdr:to>
    <xdr:sp macro="" textlink="">
      <xdr:nvSpPr>
        <xdr:cNvPr id="484" name="楕円 483">
          <a:extLst>
            <a:ext uri="{FF2B5EF4-FFF2-40B4-BE49-F238E27FC236}">
              <a16:creationId xmlns:a16="http://schemas.microsoft.com/office/drawing/2014/main" id="{9C67CD66-EFE6-4187-BD84-BAF67757586B}"/>
            </a:ext>
          </a:extLst>
        </xdr:cNvPr>
        <xdr:cNvSpPr/>
      </xdr:nvSpPr>
      <xdr:spPr>
        <a:xfrm>
          <a:off x="6921500" y="172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132001</xdr:rowOff>
    </xdr:from>
    <xdr:to>
      <xdr:col>41</xdr:col>
      <xdr:colOff>50800</xdr:colOff>
      <xdr:row>100</xdr:row>
      <xdr:rowOff>158285</xdr:rowOff>
    </xdr:to>
    <xdr:cxnSp macro="">
      <xdr:nvCxnSpPr>
        <xdr:cNvPr id="485" name="直線コネクタ 484">
          <a:extLst>
            <a:ext uri="{FF2B5EF4-FFF2-40B4-BE49-F238E27FC236}">
              <a16:creationId xmlns:a16="http://schemas.microsoft.com/office/drawing/2014/main" id="{D22ED120-7A1E-4F23-8A99-EC6F88A5F401}"/>
            </a:ext>
          </a:extLst>
        </xdr:cNvPr>
        <xdr:cNvCxnSpPr/>
      </xdr:nvCxnSpPr>
      <xdr:spPr>
        <a:xfrm flipV="1">
          <a:off x="6972300" y="17277001"/>
          <a:ext cx="889000" cy="2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33782</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FFE0D4BE-BCA6-469C-A797-C2FD5DC36143}"/>
            </a:ext>
          </a:extLst>
        </xdr:cNvPr>
        <xdr:cNvSpPr txBox="1"/>
      </xdr:nvSpPr>
      <xdr:spPr>
        <a:xfrm>
          <a:off x="9281505" y="18036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11059</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A487497B-6BC1-4BCD-94CE-25B6D05D7ABE}"/>
            </a:ext>
          </a:extLst>
        </xdr:cNvPr>
        <xdr:cNvSpPr txBox="1"/>
      </xdr:nvSpPr>
      <xdr:spPr>
        <a:xfrm>
          <a:off x="8405205" y="180133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19852</xdr:rowOff>
    </xdr:from>
    <xdr:ext cx="690189" cy="259045"/>
    <xdr:sp macro="" textlink="">
      <xdr:nvSpPr>
        <xdr:cNvPr id="488" name="n_3aveValue【港湾・漁港】&#10;一人当たり有形固定資産（償却資産）額">
          <a:extLst>
            <a:ext uri="{FF2B5EF4-FFF2-40B4-BE49-F238E27FC236}">
              <a16:creationId xmlns:a16="http://schemas.microsoft.com/office/drawing/2014/main" id="{1E976349-729D-44AE-B541-BBE1110E1C0C}"/>
            </a:ext>
          </a:extLst>
        </xdr:cNvPr>
        <xdr:cNvSpPr txBox="1"/>
      </xdr:nvSpPr>
      <xdr:spPr>
        <a:xfrm>
          <a:off x="7516205" y="180221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59290</xdr:rowOff>
    </xdr:from>
    <xdr:ext cx="690189" cy="259045"/>
    <xdr:sp macro="" textlink="">
      <xdr:nvSpPr>
        <xdr:cNvPr id="489" name="n_4aveValue【港湾・漁港】&#10;一人当たり有形固定資産（償却資産）額">
          <a:extLst>
            <a:ext uri="{FF2B5EF4-FFF2-40B4-BE49-F238E27FC236}">
              <a16:creationId xmlns:a16="http://schemas.microsoft.com/office/drawing/2014/main" id="{59558A42-ADA1-4F69-AD76-8321B28818E3}"/>
            </a:ext>
          </a:extLst>
        </xdr:cNvPr>
        <xdr:cNvSpPr txBox="1"/>
      </xdr:nvSpPr>
      <xdr:spPr>
        <a:xfrm>
          <a:off x="6627205" y="18061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133123</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0BEEF384-8578-4F9A-BE55-E852C1B83E81}"/>
            </a:ext>
          </a:extLst>
        </xdr:cNvPr>
        <xdr:cNvSpPr txBox="1"/>
      </xdr:nvSpPr>
      <xdr:spPr>
        <a:xfrm>
          <a:off x="9281505" y="16935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98</xdr:row>
      <xdr:rowOff>153523</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312552A4-5753-4A0F-833E-777FB66451B3}"/>
            </a:ext>
          </a:extLst>
        </xdr:cNvPr>
        <xdr:cNvSpPr txBox="1"/>
      </xdr:nvSpPr>
      <xdr:spPr>
        <a:xfrm>
          <a:off x="8405205" y="16955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27878</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13DF93E1-3872-43FE-83C2-82B51BB0B7B6}"/>
            </a:ext>
          </a:extLst>
        </xdr:cNvPr>
        <xdr:cNvSpPr txBox="1"/>
      </xdr:nvSpPr>
      <xdr:spPr>
        <a:xfrm>
          <a:off x="7516205" y="17001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54162</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6370B74B-9310-4CE9-A23E-B0DCB057677C}"/>
            </a:ext>
          </a:extLst>
        </xdr:cNvPr>
        <xdr:cNvSpPr txBox="1"/>
      </xdr:nvSpPr>
      <xdr:spPr>
        <a:xfrm>
          <a:off x="6627205" y="170277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F208307E-347A-42D5-A525-B8FDC1A41E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87478FA1-0294-479D-9429-0EBCE124D1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140CCA3E-7011-4BE6-9487-3CBEEC4300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6AA9A2B8-8B4C-4D9E-A89C-122B5357BB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C95759B9-E5DC-43D9-A67B-8A03D4F2405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AD9C984F-35C3-4C58-9236-789825B0C2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D77532C7-C958-4ACC-A3D6-AE1EF23F8A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FD7A9CFA-7002-479E-8F7F-E32E210E81F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48508406-6DD7-4B59-AECA-FDA828C956F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49DD7A81-ADE5-4F17-BE34-7C682475E7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27D167DF-B959-4029-95B1-15112B3C1D9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82F422E5-C053-4431-B1A1-3CE2AFA92D5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6160586D-E285-4F7D-B148-D502C1A334E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3F022F93-DD20-44E0-B914-BD6EB9145DA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DA481A05-4893-4405-A188-1075D5827C2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86EDE05B-5769-4939-8307-85B4017BA99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A0CE0C2E-1076-4488-8E1D-E572145B655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86D27A1F-C2E9-4E0F-8FD8-1387F95AEF8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C2ACDE01-95EA-451C-987C-AC472CA073D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6C69AB55-BF17-49E7-9ED6-10D874EA71D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D9F0FB9F-46C6-42AE-9068-ACA84D1591A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26D12C5F-9B39-4C47-BBA7-9C43AD9E27C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8B1A368E-392F-4C29-9078-149ECD4EE4B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9F953BDC-B106-4642-9C32-071ED010FC2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EC4D9C10-3877-46F5-96DF-C83F3FCED3E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B9BA1293-0A9A-46E3-824E-0FA98D91BDE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DD6EEBDC-BBDD-40C9-BAAD-E63697C9C64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DA9AC50F-C282-4797-B151-2577F07D92B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C973D28-F45E-4ADD-8A33-18110435D8F8}"/>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a:extLst>
            <a:ext uri="{FF2B5EF4-FFF2-40B4-BE49-F238E27FC236}">
              <a16:creationId xmlns:a16="http://schemas.microsoft.com/office/drawing/2014/main" id="{68BB070B-0FA2-474D-ABC6-924C6BA3DBE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B93A00E-9A0E-4E0F-9FEA-51C28A38980F}"/>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2CEEF655-72F4-4D4E-B3E4-43EA8A19375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a:extLst>
            <a:ext uri="{FF2B5EF4-FFF2-40B4-BE49-F238E27FC236}">
              <a16:creationId xmlns:a16="http://schemas.microsoft.com/office/drawing/2014/main" id="{6BAD3A43-CA4D-4039-AE21-8B13DE12AFF4}"/>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a:extLst>
            <a:ext uri="{FF2B5EF4-FFF2-40B4-BE49-F238E27FC236}">
              <a16:creationId xmlns:a16="http://schemas.microsoft.com/office/drawing/2014/main" id="{9D58C5FC-416E-4D98-B9E2-811EB6589C14}"/>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FD666E8A-2579-4567-9B81-352AC41EC95E}"/>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a:extLst>
            <a:ext uri="{FF2B5EF4-FFF2-40B4-BE49-F238E27FC236}">
              <a16:creationId xmlns:a16="http://schemas.microsoft.com/office/drawing/2014/main" id="{32B1E7FE-00A7-456E-ADB2-8C41BCB0518D}"/>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C61B2E3-723E-4881-931D-420C278B35D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E54C886-58A5-4033-B9B8-D6A9CC875FB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9D1D888-593A-455E-AD96-2D809E476BA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3902207-BEC9-405C-9268-BB5395C8C2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B2B28C4-6C79-462B-B511-F376E242586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141333</xdr:rowOff>
    </xdr:from>
    <xdr:to>
      <xdr:col>85</xdr:col>
      <xdr:colOff>177800</xdr:colOff>
      <xdr:row>40</xdr:row>
      <xdr:rowOff>71483</xdr:rowOff>
    </xdr:to>
    <xdr:sp macro="" textlink="">
      <xdr:nvSpPr>
        <xdr:cNvPr id="535" name="楕円 534">
          <a:extLst>
            <a:ext uri="{FF2B5EF4-FFF2-40B4-BE49-F238E27FC236}">
              <a16:creationId xmlns:a16="http://schemas.microsoft.com/office/drawing/2014/main" id="{632C62DB-E1E6-4E02-96CE-64A7C8595648}"/>
            </a:ext>
          </a:extLst>
        </xdr:cNvPr>
        <xdr:cNvSpPr/>
      </xdr:nvSpPr>
      <xdr:spPr>
        <a:xfrm>
          <a:off x="16268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119760</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EEF0214E-F591-430A-82B8-C722E5A08A1B}"/>
            </a:ext>
          </a:extLst>
        </xdr:cNvPr>
        <xdr:cNvSpPr txBox="1"/>
      </xdr:nvSpPr>
      <xdr:spPr>
        <a:xfrm>
          <a:off x="16357600"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120106</xdr:rowOff>
    </xdr:from>
    <xdr:to>
      <xdr:col>81</xdr:col>
      <xdr:colOff>101600</xdr:colOff>
      <xdr:row>40</xdr:row>
      <xdr:rowOff>50256</xdr:rowOff>
    </xdr:to>
    <xdr:sp macro="" textlink="">
      <xdr:nvSpPr>
        <xdr:cNvPr id="537" name="楕円 536">
          <a:extLst>
            <a:ext uri="{FF2B5EF4-FFF2-40B4-BE49-F238E27FC236}">
              <a16:creationId xmlns:a16="http://schemas.microsoft.com/office/drawing/2014/main" id="{974C60A3-20F3-41B6-AD68-C89508100C9E}"/>
            </a:ext>
          </a:extLst>
        </xdr:cNvPr>
        <xdr:cNvSpPr/>
      </xdr:nvSpPr>
      <xdr:spPr>
        <a:xfrm>
          <a:off x="15430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170906</xdr:rowOff>
    </xdr:from>
    <xdr:to>
      <xdr:col>85</xdr:col>
      <xdr:colOff>127000</xdr:colOff>
      <xdr:row>40</xdr:row>
      <xdr:rowOff>20683</xdr:rowOff>
    </xdr:to>
    <xdr:cxnSp macro="">
      <xdr:nvCxnSpPr>
        <xdr:cNvPr id="538" name="直線コネクタ 537">
          <a:extLst>
            <a:ext uri="{FF2B5EF4-FFF2-40B4-BE49-F238E27FC236}">
              <a16:creationId xmlns:a16="http://schemas.microsoft.com/office/drawing/2014/main" id="{74AAE71C-BCCD-45A9-80DD-E9C54C925B93}"/>
            </a:ext>
          </a:extLst>
        </xdr:cNvPr>
        <xdr:cNvCxnSpPr/>
      </xdr:nvCxnSpPr>
      <xdr:spPr>
        <a:xfrm>
          <a:off x="15481300" y="685745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97246</xdr:rowOff>
    </xdr:from>
    <xdr:to>
      <xdr:col>76</xdr:col>
      <xdr:colOff>165100</xdr:colOff>
      <xdr:row>40</xdr:row>
      <xdr:rowOff>27396</xdr:rowOff>
    </xdr:to>
    <xdr:sp macro="" textlink="">
      <xdr:nvSpPr>
        <xdr:cNvPr id="539" name="楕円 538">
          <a:extLst>
            <a:ext uri="{FF2B5EF4-FFF2-40B4-BE49-F238E27FC236}">
              <a16:creationId xmlns:a16="http://schemas.microsoft.com/office/drawing/2014/main" id="{D8E24F56-9F7A-482F-8416-616AE086CC1B}"/>
            </a:ext>
          </a:extLst>
        </xdr:cNvPr>
        <xdr:cNvSpPr/>
      </xdr:nvSpPr>
      <xdr:spPr>
        <a:xfrm>
          <a:off x="14541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148046</xdr:rowOff>
    </xdr:from>
    <xdr:to>
      <xdr:col>81</xdr:col>
      <xdr:colOff>50800</xdr:colOff>
      <xdr:row>39</xdr:row>
      <xdr:rowOff>170906</xdr:rowOff>
    </xdr:to>
    <xdr:cxnSp macro="">
      <xdr:nvCxnSpPr>
        <xdr:cNvPr id="540" name="直線コネクタ 539">
          <a:extLst>
            <a:ext uri="{FF2B5EF4-FFF2-40B4-BE49-F238E27FC236}">
              <a16:creationId xmlns:a16="http://schemas.microsoft.com/office/drawing/2014/main" id="{57A95C9A-0704-41F2-ABF8-DE4D022F672C}"/>
            </a:ext>
          </a:extLst>
        </xdr:cNvPr>
        <xdr:cNvCxnSpPr/>
      </xdr:nvCxnSpPr>
      <xdr:spPr>
        <a:xfrm>
          <a:off x="14592300" y="6834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89081</xdr:rowOff>
    </xdr:from>
    <xdr:to>
      <xdr:col>72</xdr:col>
      <xdr:colOff>38100</xdr:colOff>
      <xdr:row>39</xdr:row>
      <xdr:rowOff>19231</xdr:rowOff>
    </xdr:to>
    <xdr:sp macro="" textlink="">
      <xdr:nvSpPr>
        <xdr:cNvPr id="541" name="楕円 540">
          <a:extLst>
            <a:ext uri="{FF2B5EF4-FFF2-40B4-BE49-F238E27FC236}">
              <a16:creationId xmlns:a16="http://schemas.microsoft.com/office/drawing/2014/main" id="{CC583627-19B5-4DCF-B60D-86D1CA0FBF89}"/>
            </a:ext>
          </a:extLst>
        </xdr:cNvPr>
        <xdr:cNvSpPr/>
      </xdr:nvSpPr>
      <xdr:spPr>
        <a:xfrm>
          <a:off x="13652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139881</xdr:rowOff>
    </xdr:from>
    <xdr:to>
      <xdr:col>76</xdr:col>
      <xdr:colOff>114300</xdr:colOff>
      <xdr:row>39</xdr:row>
      <xdr:rowOff>148046</xdr:rowOff>
    </xdr:to>
    <xdr:cxnSp macro="">
      <xdr:nvCxnSpPr>
        <xdr:cNvPr id="542" name="直線コネクタ 541">
          <a:extLst>
            <a:ext uri="{FF2B5EF4-FFF2-40B4-BE49-F238E27FC236}">
              <a16:creationId xmlns:a16="http://schemas.microsoft.com/office/drawing/2014/main" id="{6E9F76C2-053B-4A08-9B58-76DA631175E1}"/>
            </a:ext>
          </a:extLst>
        </xdr:cNvPr>
        <xdr:cNvCxnSpPr/>
      </xdr:nvCxnSpPr>
      <xdr:spPr>
        <a:xfrm>
          <a:off x="13703300" y="665498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5806</xdr:rowOff>
    </xdr:from>
    <xdr:to>
      <xdr:col>67</xdr:col>
      <xdr:colOff>101600</xdr:colOff>
      <xdr:row>39</xdr:row>
      <xdr:rowOff>107406</xdr:rowOff>
    </xdr:to>
    <xdr:sp macro="" textlink="">
      <xdr:nvSpPr>
        <xdr:cNvPr id="543" name="楕円 542">
          <a:extLst>
            <a:ext uri="{FF2B5EF4-FFF2-40B4-BE49-F238E27FC236}">
              <a16:creationId xmlns:a16="http://schemas.microsoft.com/office/drawing/2014/main" id="{2E06FA17-3BF2-4043-8D9D-2036A7E82DFE}"/>
            </a:ext>
          </a:extLst>
        </xdr:cNvPr>
        <xdr:cNvSpPr/>
      </xdr:nvSpPr>
      <xdr:spPr>
        <a:xfrm>
          <a:off x="12763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139881</xdr:rowOff>
    </xdr:from>
    <xdr:to>
      <xdr:col>71</xdr:col>
      <xdr:colOff>177800</xdr:colOff>
      <xdr:row>39</xdr:row>
      <xdr:rowOff>56606</xdr:rowOff>
    </xdr:to>
    <xdr:cxnSp macro="">
      <xdr:nvCxnSpPr>
        <xdr:cNvPr id="544" name="直線コネクタ 543">
          <a:extLst>
            <a:ext uri="{FF2B5EF4-FFF2-40B4-BE49-F238E27FC236}">
              <a16:creationId xmlns:a16="http://schemas.microsoft.com/office/drawing/2014/main" id="{45F98F58-C3F8-4C62-849B-F3E3B8056305}"/>
            </a:ext>
          </a:extLst>
        </xdr:cNvPr>
        <xdr:cNvCxnSpPr/>
      </xdr:nvCxnSpPr>
      <xdr:spPr>
        <a:xfrm flipV="1">
          <a:off x="12814300" y="665498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2C993B67-B439-4591-852D-BBCB7EDCD1FF}"/>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47EA185E-C270-4049-A823-84F8E3C46025}"/>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9AFD30E7-AA72-45AC-9965-23FECD4CC60F}"/>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382E3B00-9E18-4AF5-BE70-BD49ACA3C067}"/>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41383</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C8A7CF8C-4C65-41AD-938A-3F5F7777DEB5}"/>
            </a:ext>
          </a:extLst>
        </xdr:cNvPr>
        <xdr:cNvSpPr txBox="1"/>
      </xdr:nvSpPr>
      <xdr:spPr>
        <a:xfrm>
          <a:off x="152660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18523</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5A653E6B-9739-42FE-8332-EBA2569ED127}"/>
            </a:ext>
          </a:extLst>
        </xdr:cNvPr>
        <xdr:cNvSpPr txBox="1"/>
      </xdr:nvSpPr>
      <xdr:spPr>
        <a:xfrm>
          <a:off x="14389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10358</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EB0C568-75FC-4ABE-8A28-9A9E5EEC46BC}"/>
            </a:ext>
          </a:extLst>
        </xdr:cNvPr>
        <xdr:cNvSpPr txBox="1"/>
      </xdr:nvSpPr>
      <xdr:spPr>
        <a:xfrm>
          <a:off x="13500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98533</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A719F7E5-05D7-4338-8A2D-EC77D8DB95FF}"/>
            </a:ext>
          </a:extLst>
        </xdr:cNvPr>
        <xdr:cNvSpPr txBox="1"/>
      </xdr:nvSpPr>
      <xdr:spPr>
        <a:xfrm>
          <a:off x="12611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562285F9-A56F-432E-81A1-C755DAEEDF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D36C3EF1-2AE1-4837-AC83-DDACC0E6C1D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E39A430D-41C4-48AD-81D0-98BF3A32C7E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52CA0BFE-F22F-46F0-AAE2-BEB4E05667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3AC2EFEF-9E96-4E3F-B0AA-42C7CBCA741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31784382-A936-4B94-B15E-CFA1AEB382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D5A7BD8F-956A-4D54-AB95-31831DBFB7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A47EE5D4-8268-4EAA-99A9-032BC2E4883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FB9F4A3A-5E4A-43EE-9937-95A551C8AF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5B269B81-D2AA-4D6E-9133-1FB17D1F1D7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D1F9815D-3ABF-45D0-AE66-895614B130D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30FBE14F-57A4-43BC-A8A8-ED9B7FD9796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9FE1E659-0510-406A-A5A2-3582EF88E10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D8DB6DFA-D657-4811-9D2C-BA7B9D711D7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AA4DEA63-0BC3-42B4-9099-847D31FDE4C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940500D0-F624-416E-A7DD-A46C54EED0F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76D1BDB-4EAA-4497-A788-80341E91ADB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3C049D3A-2EFA-4CA6-ABEE-89E80B3885F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C36718B0-D843-4F53-918E-C9B6C79201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CEE0B222-34A4-4144-B08E-C03A37A2E03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517B15E4-55CD-40F9-B2CC-276771AD72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a:extLst>
            <a:ext uri="{FF2B5EF4-FFF2-40B4-BE49-F238E27FC236}">
              <a16:creationId xmlns:a16="http://schemas.microsoft.com/office/drawing/2014/main" id="{0484FD29-A95F-4C0D-A88E-F8140A0D0283}"/>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4E2AD6F5-386B-40F2-9F99-200C2015BCA3}"/>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a:extLst>
            <a:ext uri="{FF2B5EF4-FFF2-40B4-BE49-F238E27FC236}">
              <a16:creationId xmlns:a16="http://schemas.microsoft.com/office/drawing/2014/main" id="{76D8F1CD-7595-4D56-8C8F-04772A74A08C}"/>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3324295A-D894-46D0-B096-77B0100CDC9D}"/>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a:extLst>
            <a:ext uri="{FF2B5EF4-FFF2-40B4-BE49-F238E27FC236}">
              <a16:creationId xmlns:a16="http://schemas.microsoft.com/office/drawing/2014/main" id="{008CC532-68CE-46FD-833B-B881FFC15346}"/>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B82CD21E-0405-49E7-AE11-C8189F6458ED}"/>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a:extLst>
            <a:ext uri="{FF2B5EF4-FFF2-40B4-BE49-F238E27FC236}">
              <a16:creationId xmlns:a16="http://schemas.microsoft.com/office/drawing/2014/main" id="{A3A29D91-714B-49B3-93F6-D946B1D60C1F}"/>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a:extLst>
            <a:ext uri="{FF2B5EF4-FFF2-40B4-BE49-F238E27FC236}">
              <a16:creationId xmlns:a16="http://schemas.microsoft.com/office/drawing/2014/main" id="{989F0F07-16FE-4969-AB61-02B394286A92}"/>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a:extLst>
            <a:ext uri="{FF2B5EF4-FFF2-40B4-BE49-F238E27FC236}">
              <a16:creationId xmlns:a16="http://schemas.microsoft.com/office/drawing/2014/main" id="{5836D242-D107-446C-8FB5-2E23E8B863DC}"/>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a:extLst>
            <a:ext uri="{FF2B5EF4-FFF2-40B4-BE49-F238E27FC236}">
              <a16:creationId xmlns:a16="http://schemas.microsoft.com/office/drawing/2014/main" id="{99FA8C93-B7E0-49AA-B2FE-9D36D0C048B2}"/>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a:extLst>
            <a:ext uri="{FF2B5EF4-FFF2-40B4-BE49-F238E27FC236}">
              <a16:creationId xmlns:a16="http://schemas.microsoft.com/office/drawing/2014/main" id="{7F4709C3-EE04-4D5F-BC6E-40BBDDD4DC97}"/>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BF68ED9-2137-4607-A538-858479A476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0E173EA-A396-44CB-BF70-2356220F4F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5E45038-7666-419D-8661-24CE8E9653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C050139-2874-4309-9610-A3E3673EAB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CA65DC5-593E-47D5-B102-489FC56285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134671</xdr:rowOff>
    </xdr:from>
    <xdr:to>
      <xdr:col>116</xdr:col>
      <xdr:colOff>114300</xdr:colOff>
      <xdr:row>40</xdr:row>
      <xdr:rowOff>64821</xdr:rowOff>
    </xdr:to>
    <xdr:sp macro="" textlink="">
      <xdr:nvSpPr>
        <xdr:cNvPr id="590" name="楕円 589">
          <a:extLst>
            <a:ext uri="{FF2B5EF4-FFF2-40B4-BE49-F238E27FC236}">
              <a16:creationId xmlns:a16="http://schemas.microsoft.com/office/drawing/2014/main" id="{571DF796-A4F6-404B-B2B8-DE96C7E3C244}"/>
            </a:ext>
          </a:extLst>
        </xdr:cNvPr>
        <xdr:cNvSpPr/>
      </xdr:nvSpPr>
      <xdr:spPr>
        <a:xfrm>
          <a:off x="22110700" y="68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113098</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7A0CB722-919F-42E0-9818-C31CFD8DB58E}"/>
            </a:ext>
          </a:extLst>
        </xdr:cNvPr>
        <xdr:cNvSpPr txBox="1"/>
      </xdr:nvSpPr>
      <xdr:spPr>
        <a:xfrm>
          <a:off x="22199600" y="679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141071</xdr:rowOff>
    </xdr:from>
    <xdr:to>
      <xdr:col>112</xdr:col>
      <xdr:colOff>38100</xdr:colOff>
      <xdr:row>40</xdr:row>
      <xdr:rowOff>71221</xdr:rowOff>
    </xdr:to>
    <xdr:sp macro="" textlink="">
      <xdr:nvSpPr>
        <xdr:cNvPr id="592" name="楕円 591">
          <a:extLst>
            <a:ext uri="{FF2B5EF4-FFF2-40B4-BE49-F238E27FC236}">
              <a16:creationId xmlns:a16="http://schemas.microsoft.com/office/drawing/2014/main" id="{96B60F87-F113-4C39-95D7-B8BF8C30EF6C}"/>
            </a:ext>
          </a:extLst>
        </xdr:cNvPr>
        <xdr:cNvSpPr/>
      </xdr:nvSpPr>
      <xdr:spPr>
        <a:xfrm>
          <a:off x="21272500" y="68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14021</xdr:rowOff>
    </xdr:from>
    <xdr:to>
      <xdr:col>116</xdr:col>
      <xdr:colOff>63500</xdr:colOff>
      <xdr:row>40</xdr:row>
      <xdr:rowOff>20421</xdr:rowOff>
    </xdr:to>
    <xdr:cxnSp macro="">
      <xdr:nvCxnSpPr>
        <xdr:cNvPr id="593" name="直線コネクタ 592">
          <a:extLst>
            <a:ext uri="{FF2B5EF4-FFF2-40B4-BE49-F238E27FC236}">
              <a16:creationId xmlns:a16="http://schemas.microsoft.com/office/drawing/2014/main" id="{6094D602-7A5E-4283-8D58-12248F31954B}"/>
            </a:ext>
          </a:extLst>
        </xdr:cNvPr>
        <xdr:cNvCxnSpPr/>
      </xdr:nvCxnSpPr>
      <xdr:spPr>
        <a:xfrm flipV="1">
          <a:off x="21323300" y="6872021"/>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145644</xdr:rowOff>
    </xdr:from>
    <xdr:to>
      <xdr:col>107</xdr:col>
      <xdr:colOff>101600</xdr:colOff>
      <xdr:row>40</xdr:row>
      <xdr:rowOff>75794</xdr:rowOff>
    </xdr:to>
    <xdr:sp macro="" textlink="">
      <xdr:nvSpPr>
        <xdr:cNvPr id="594" name="楕円 593">
          <a:extLst>
            <a:ext uri="{FF2B5EF4-FFF2-40B4-BE49-F238E27FC236}">
              <a16:creationId xmlns:a16="http://schemas.microsoft.com/office/drawing/2014/main" id="{31D02A30-3C75-4A3C-8E31-F655675640A8}"/>
            </a:ext>
          </a:extLst>
        </xdr:cNvPr>
        <xdr:cNvSpPr/>
      </xdr:nvSpPr>
      <xdr:spPr>
        <a:xfrm>
          <a:off x="20383500" y="68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20421</xdr:rowOff>
    </xdr:from>
    <xdr:to>
      <xdr:col>111</xdr:col>
      <xdr:colOff>177800</xdr:colOff>
      <xdr:row>40</xdr:row>
      <xdr:rowOff>24994</xdr:rowOff>
    </xdr:to>
    <xdr:cxnSp macro="">
      <xdr:nvCxnSpPr>
        <xdr:cNvPr id="595" name="直線コネクタ 594">
          <a:extLst>
            <a:ext uri="{FF2B5EF4-FFF2-40B4-BE49-F238E27FC236}">
              <a16:creationId xmlns:a16="http://schemas.microsoft.com/office/drawing/2014/main" id="{3513A436-4B25-4658-A989-A07455BC493F}"/>
            </a:ext>
          </a:extLst>
        </xdr:cNvPr>
        <xdr:cNvCxnSpPr/>
      </xdr:nvCxnSpPr>
      <xdr:spPr>
        <a:xfrm flipV="1">
          <a:off x="20434300" y="6878421"/>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154787</xdr:rowOff>
    </xdr:from>
    <xdr:to>
      <xdr:col>102</xdr:col>
      <xdr:colOff>165100</xdr:colOff>
      <xdr:row>40</xdr:row>
      <xdr:rowOff>84937</xdr:rowOff>
    </xdr:to>
    <xdr:sp macro="" textlink="">
      <xdr:nvSpPr>
        <xdr:cNvPr id="596" name="楕円 595">
          <a:extLst>
            <a:ext uri="{FF2B5EF4-FFF2-40B4-BE49-F238E27FC236}">
              <a16:creationId xmlns:a16="http://schemas.microsoft.com/office/drawing/2014/main" id="{B76600DE-EBBB-40DA-8DCC-963B379A8277}"/>
            </a:ext>
          </a:extLst>
        </xdr:cNvPr>
        <xdr:cNvSpPr/>
      </xdr:nvSpPr>
      <xdr:spPr>
        <a:xfrm>
          <a:off x="194945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24994</xdr:rowOff>
    </xdr:from>
    <xdr:to>
      <xdr:col>107</xdr:col>
      <xdr:colOff>50800</xdr:colOff>
      <xdr:row>40</xdr:row>
      <xdr:rowOff>34137</xdr:rowOff>
    </xdr:to>
    <xdr:cxnSp macro="">
      <xdr:nvCxnSpPr>
        <xdr:cNvPr id="597" name="直線コネクタ 596">
          <a:extLst>
            <a:ext uri="{FF2B5EF4-FFF2-40B4-BE49-F238E27FC236}">
              <a16:creationId xmlns:a16="http://schemas.microsoft.com/office/drawing/2014/main" id="{417FB7B9-F959-44B9-BA70-EAEF5EB94C10}"/>
            </a:ext>
          </a:extLst>
        </xdr:cNvPr>
        <xdr:cNvCxnSpPr/>
      </xdr:nvCxnSpPr>
      <xdr:spPr>
        <a:xfrm flipV="1">
          <a:off x="19545300" y="688299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160274</xdr:rowOff>
    </xdr:from>
    <xdr:to>
      <xdr:col>98</xdr:col>
      <xdr:colOff>38100</xdr:colOff>
      <xdr:row>40</xdr:row>
      <xdr:rowOff>90424</xdr:rowOff>
    </xdr:to>
    <xdr:sp macro="" textlink="">
      <xdr:nvSpPr>
        <xdr:cNvPr id="598" name="楕円 597">
          <a:extLst>
            <a:ext uri="{FF2B5EF4-FFF2-40B4-BE49-F238E27FC236}">
              <a16:creationId xmlns:a16="http://schemas.microsoft.com/office/drawing/2014/main" id="{EFF31C0D-E9FC-4E95-9067-A81CB62DC5B7}"/>
            </a:ext>
          </a:extLst>
        </xdr:cNvPr>
        <xdr:cNvSpPr/>
      </xdr:nvSpPr>
      <xdr:spPr>
        <a:xfrm>
          <a:off x="18605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34137</xdr:rowOff>
    </xdr:from>
    <xdr:to>
      <xdr:col>102</xdr:col>
      <xdr:colOff>114300</xdr:colOff>
      <xdr:row>40</xdr:row>
      <xdr:rowOff>39624</xdr:rowOff>
    </xdr:to>
    <xdr:cxnSp macro="">
      <xdr:nvCxnSpPr>
        <xdr:cNvPr id="599" name="直線コネクタ 598">
          <a:extLst>
            <a:ext uri="{FF2B5EF4-FFF2-40B4-BE49-F238E27FC236}">
              <a16:creationId xmlns:a16="http://schemas.microsoft.com/office/drawing/2014/main" id="{73C50FE1-4DE9-4B0F-A212-64552C9DE0F9}"/>
            </a:ext>
          </a:extLst>
        </xdr:cNvPr>
        <xdr:cNvCxnSpPr/>
      </xdr:nvCxnSpPr>
      <xdr:spPr>
        <a:xfrm flipV="1">
          <a:off x="18656300" y="689213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D95D98C6-A08B-4CBF-B231-6AEE2B3A5A79}"/>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98C636B5-264A-4EF4-8D3B-9D065EF0DB9F}"/>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4F83766F-BA2D-407D-9D29-59CB9B5B64A8}"/>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E8F27505-7DEA-4736-872F-4B254EFB1D16}"/>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62348</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62E511CE-6665-4A21-BB74-A86CD7D0551B}"/>
            </a:ext>
          </a:extLst>
        </xdr:cNvPr>
        <xdr:cNvSpPr txBox="1"/>
      </xdr:nvSpPr>
      <xdr:spPr>
        <a:xfrm>
          <a:off x="21075727" y="69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66921</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8E837DF5-7854-4465-8752-072F20A15F71}"/>
            </a:ext>
          </a:extLst>
        </xdr:cNvPr>
        <xdr:cNvSpPr txBox="1"/>
      </xdr:nvSpPr>
      <xdr:spPr>
        <a:xfrm>
          <a:off x="20199427" y="692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76064</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15291ABA-97CD-4433-B03F-78FFF136D2DB}"/>
            </a:ext>
          </a:extLst>
        </xdr:cNvPr>
        <xdr:cNvSpPr txBox="1"/>
      </xdr:nvSpPr>
      <xdr:spPr>
        <a:xfrm>
          <a:off x="19310427" y="693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81551</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E9C3DE29-BCDF-44FA-9E3C-BE8E1A85CD93}"/>
            </a:ext>
          </a:extLst>
        </xdr:cNvPr>
        <xdr:cNvSpPr txBox="1"/>
      </xdr:nvSpPr>
      <xdr:spPr>
        <a:xfrm>
          <a:off x="18421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EA573D38-C746-485E-B7D1-04658FCC89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849CA191-091B-47D4-9A4A-D32018C04A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12DCD467-6BA6-491E-AE86-FEDCA7A6E9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18D4A123-00FD-4177-BAE0-F97C8731551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11AFC32B-1C3B-4A3A-AAEE-F6BE0574B7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36740611-D38D-49B2-9193-EE1CCA198E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58ECC156-52A5-4F98-8743-067C6AA6E4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B8B2EF2-ED8C-4BF7-9F21-3A22804900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A4B9845A-4A21-48D3-9ACB-E34A332581F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9F44C895-A395-4251-B72F-F3694300BC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28F49961-B3CA-43FF-8A2D-CD60DA61AD9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46542A0B-3C84-46D8-9ED0-8596510835C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810C87C3-B0FA-49AF-8488-FBB4D4F2662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21C711F6-D7BD-4808-8ECE-D6C6BF62C0B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78670551-2707-4154-847A-4C7DD9982CA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9F057756-0BA4-40CD-A676-07D585D97E2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992F42A4-4D56-4372-9C6E-EB435A2F164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D1758E27-FE1F-4799-9171-26F76673055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18030559-D2F4-40CD-8A6C-F46E353FFF5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D9853BEE-DE2B-47DE-8FAD-DC0D210A151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355134CA-CAFF-4999-A5AD-630C7E83B3C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4CAC2D89-66AC-4622-BDE7-DBDC4A9A124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B7A4BF0E-2A03-4EED-89E6-42B9464F06A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37EA3557-B754-40AB-8178-85A580B921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7BFBDE8B-3BAD-46E6-A03A-038E0BECD67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80BFEB40-4F5D-42B1-8912-040AE4D77A22}"/>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6D81AC8F-FC38-4BD4-BF47-0F65048C10E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693C9E37-7334-4F5C-9B25-8AFEC696C3E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6439AF5C-C2C5-4058-BCCF-1F7E6DF17F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a:extLst>
            <a:ext uri="{FF2B5EF4-FFF2-40B4-BE49-F238E27FC236}">
              <a16:creationId xmlns:a16="http://schemas.microsoft.com/office/drawing/2014/main" id="{2129D0E9-8A5B-441F-A6CD-8C55ADE3E496}"/>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25A5FC37-E587-4449-94BB-0C32F2821525}"/>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a:extLst>
            <a:ext uri="{FF2B5EF4-FFF2-40B4-BE49-F238E27FC236}">
              <a16:creationId xmlns:a16="http://schemas.microsoft.com/office/drawing/2014/main" id="{54598273-D14B-4CC4-BC53-06C74E4E664D}"/>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a:extLst>
            <a:ext uri="{FF2B5EF4-FFF2-40B4-BE49-F238E27FC236}">
              <a16:creationId xmlns:a16="http://schemas.microsoft.com/office/drawing/2014/main" id="{084F11B1-655B-4CCE-8C7E-72C2B9B22816}"/>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a:extLst>
            <a:ext uri="{FF2B5EF4-FFF2-40B4-BE49-F238E27FC236}">
              <a16:creationId xmlns:a16="http://schemas.microsoft.com/office/drawing/2014/main" id="{CFD2D215-5D08-4C7A-B06E-BE6B239C081F}"/>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a:extLst>
            <a:ext uri="{FF2B5EF4-FFF2-40B4-BE49-F238E27FC236}">
              <a16:creationId xmlns:a16="http://schemas.microsoft.com/office/drawing/2014/main" id="{2B012706-2538-4117-BB78-6FCD29F4992D}"/>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a:extLst>
            <a:ext uri="{FF2B5EF4-FFF2-40B4-BE49-F238E27FC236}">
              <a16:creationId xmlns:a16="http://schemas.microsoft.com/office/drawing/2014/main" id="{87B10B53-0502-4399-8ED3-DF6EA93B927F}"/>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2A54BD0-4268-42E2-A589-44779EC2D1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CF906D5-832E-435B-AC8F-20FDDA9B419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96D91A9-3352-4D1C-B19F-82727671AB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90D95CE-24EE-4253-8D72-FE456A795A3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4A6F5AB-BB2B-44B0-A05F-F3A0D10705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649" name="楕円 648">
          <a:extLst>
            <a:ext uri="{FF2B5EF4-FFF2-40B4-BE49-F238E27FC236}">
              <a16:creationId xmlns:a16="http://schemas.microsoft.com/office/drawing/2014/main" id="{51941115-BF5D-4C7A-A133-E08308A3D8C0}"/>
            </a:ext>
          </a:extLst>
        </xdr:cNvPr>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441387B7-73FD-4BA7-9F4B-5AF779707C4B}"/>
            </a:ext>
          </a:extLst>
        </xdr:cNvPr>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145143</xdr:rowOff>
    </xdr:from>
    <xdr:to>
      <xdr:col>81</xdr:col>
      <xdr:colOff>101600</xdr:colOff>
      <xdr:row>59</xdr:row>
      <xdr:rowOff>75293</xdr:rowOff>
    </xdr:to>
    <xdr:sp macro="" textlink="">
      <xdr:nvSpPr>
        <xdr:cNvPr id="651" name="楕円 650">
          <a:extLst>
            <a:ext uri="{FF2B5EF4-FFF2-40B4-BE49-F238E27FC236}">
              <a16:creationId xmlns:a16="http://schemas.microsoft.com/office/drawing/2014/main" id="{360F27CE-4908-45D4-950A-20B0BF192B88}"/>
            </a:ext>
          </a:extLst>
        </xdr:cNvPr>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24493</xdr:rowOff>
    </xdr:from>
    <xdr:to>
      <xdr:col>85</xdr:col>
      <xdr:colOff>127000</xdr:colOff>
      <xdr:row>59</xdr:row>
      <xdr:rowOff>62049</xdr:rowOff>
    </xdr:to>
    <xdr:cxnSp macro="">
      <xdr:nvCxnSpPr>
        <xdr:cNvPr id="652" name="直線コネクタ 651">
          <a:extLst>
            <a:ext uri="{FF2B5EF4-FFF2-40B4-BE49-F238E27FC236}">
              <a16:creationId xmlns:a16="http://schemas.microsoft.com/office/drawing/2014/main" id="{C4157A50-286B-490D-95C9-ABE40690085C}"/>
            </a:ext>
          </a:extLst>
        </xdr:cNvPr>
        <xdr:cNvCxnSpPr/>
      </xdr:nvCxnSpPr>
      <xdr:spPr>
        <a:xfrm>
          <a:off x="15481300" y="101400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53" name="楕円 652">
          <a:extLst>
            <a:ext uri="{FF2B5EF4-FFF2-40B4-BE49-F238E27FC236}">
              <a16:creationId xmlns:a16="http://schemas.microsoft.com/office/drawing/2014/main" id="{C4088E14-5A16-42F1-8E87-9D1D4ED2BC82}"/>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24493</xdr:rowOff>
    </xdr:to>
    <xdr:cxnSp macro="">
      <xdr:nvCxnSpPr>
        <xdr:cNvPr id="654" name="直線コネクタ 653">
          <a:extLst>
            <a:ext uri="{FF2B5EF4-FFF2-40B4-BE49-F238E27FC236}">
              <a16:creationId xmlns:a16="http://schemas.microsoft.com/office/drawing/2014/main" id="{F19C24E8-11E6-4124-8A1B-5655DBE1AA07}"/>
            </a:ext>
          </a:extLst>
        </xdr:cNvPr>
        <xdr:cNvCxnSpPr/>
      </xdr:nvCxnSpPr>
      <xdr:spPr>
        <a:xfrm>
          <a:off x="14592300" y="10091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140244</xdr:rowOff>
    </xdr:from>
    <xdr:to>
      <xdr:col>72</xdr:col>
      <xdr:colOff>38100</xdr:colOff>
      <xdr:row>59</xdr:row>
      <xdr:rowOff>70394</xdr:rowOff>
    </xdr:to>
    <xdr:sp macro="" textlink="">
      <xdr:nvSpPr>
        <xdr:cNvPr id="655" name="楕円 654">
          <a:extLst>
            <a:ext uri="{FF2B5EF4-FFF2-40B4-BE49-F238E27FC236}">
              <a16:creationId xmlns:a16="http://schemas.microsoft.com/office/drawing/2014/main" id="{87E8D775-20A9-4DE9-A2F8-6D79A4FE7264}"/>
            </a:ext>
          </a:extLst>
        </xdr:cNvPr>
        <xdr:cNvSpPr/>
      </xdr:nvSpPr>
      <xdr:spPr>
        <a:xfrm>
          <a:off x="13652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19594</xdr:rowOff>
    </xdr:to>
    <xdr:cxnSp macro="">
      <xdr:nvCxnSpPr>
        <xdr:cNvPr id="656" name="直線コネクタ 655">
          <a:extLst>
            <a:ext uri="{FF2B5EF4-FFF2-40B4-BE49-F238E27FC236}">
              <a16:creationId xmlns:a16="http://schemas.microsoft.com/office/drawing/2014/main" id="{43005984-9A6C-4899-86CB-9E2451389BF4}"/>
            </a:ext>
          </a:extLst>
        </xdr:cNvPr>
        <xdr:cNvCxnSpPr/>
      </xdr:nvCxnSpPr>
      <xdr:spPr>
        <a:xfrm flipV="1">
          <a:off x="13703300" y="100910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94524</xdr:rowOff>
    </xdr:from>
    <xdr:to>
      <xdr:col>67</xdr:col>
      <xdr:colOff>101600</xdr:colOff>
      <xdr:row>59</xdr:row>
      <xdr:rowOff>24674</xdr:rowOff>
    </xdr:to>
    <xdr:sp macro="" textlink="">
      <xdr:nvSpPr>
        <xdr:cNvPr id="657" name="楕円 656">
          <a:extLst>
            <a:ext uri="{FF2B5EF4-FFF2-40B4-BE49-F238E27FC236}">
              <a16:creationId xmlns:a16="http://schemas.microsoft.com/office/drawing/2014/main" id="{83B23E86-AA9B-41AB-AD15-D7A785D8AD8E}"/>
            </a:ext>
          </a:extLst>
        </xdr:cNvPr>
        <xdr:cNvSpPr/>
      </xdr:nvSpPr>
      <xdr:spPr>
        <a:xfrm>
          <a:off x="12763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145324</xdr:rowOff>
    </xdr:from>
    <xdr:to>
      <xdr:col>71</xdr:col>
      <xdr:colOff>177800</xdr:colOff>
      <xdr:row>59</xdr:row>
      <xdr:rowOff>19594</xdr:rowOff>
    </xdr:to>
    <xdr:cxnSp macro="">
      <xdr:nvCxnSpPr>
        <xdr:cNvPr id="658" name="直線コネクタ 657">
          <a:extLst>
            <a:ext uri="{FF2B5EF4-FFF2-40B4-BE49-F238E27FC236}">
              <a16:creationId xmlns:a16="http://schemas.microsoft.com/office/drawing/2014/main" id="{EB927791-7A1A-425D-A679-68EEAE8DCF07}"/>
            </a:ext>
          </a:extLst>
        </xdr:cNvPr>
        <xdr:cNvCxnSpPr/>
      </xdr:nvCxnSpPr>
      <xdr:spPr>
        <a:xfrm>
          <a:off x="12814300" y="100894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659" name="n_1aveValue【学校施設】&#10;有形固定資産減価償却率">
          <a:extLst>
            <a:ext uri="{FF2B5EF4-FFF2-40B4-BE49-F238E27FC236}">
              <a16:creationId xmlns:a16="http://schemas.microsoft.com/office/drawing/2014/main" id="{80C7BD06-1A35-4B62-8D08-00AA8C9EF788}"/>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60" name="n_2aveValue【学校施設】&#10;有形固定資産減価償却率">
          <a:extLst>
            <a:ext uri="{FF2B5EF4-FFF2-40B4-BE49-F238E27FC236}">
              <a16:creationId xmlns:a16="http://schemas.microsoft.com/office/drawing/2014/main" id="{E3AFA643-90E6-4AD4-BFE9-B0F31DFFE2AA}"/>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661" name="n_3aveValue【学校施設】&#10;有形固定資産減価償却率">
          <a:extLst>
            <a:ext uri="{FF2B5EF4-FFF2-40B4-BE49-F238E27FC236}">
              <a16:creationId xmlns:a16="http://schemas.microsoft.com/office/drawing/2014/main" id="{95951DC1-9776-4358-BBC3-05807B138892}"/>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662" name="n_4aveValue【学校施設】&#10;有形固定資産減価償却率">
          <a:extLst>
            <a:ext uri="{FF2B5EF4-FFF2-40B4-BE49-F238E27FC236}">
              <a16:creationId xmlns:a16="http://schemas.microsoft.com/office/drawing/2014/main" id="{7D556BF3-1673-42AC-B765-7CA435D723F2}"/>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91820</xdr:rowOff>
    </xdr:from>
    <xdr:ext cx="405111" cy="259045"/>
    <xdr:sp macro="" textlink="">
      <xdr:nvSpPr>
        <xdr:cNvPr id="663" name="n_1mainValue【学校施設】&#10;有形固定資産減価償却率">
          <a:extLst>
            <a:ext uri="{FF2B5EF4-FFF2-40B4-BE49-F238E27FC236}">
              <a16:creationId xmlns:a16="http://schemas.microsoft.com/office/drawing/2014/main" id="{9733167D-339B-43C7-9CBD-A1863061DB07}"/>
            </a:ext>
          </a:extLst>
        </xdr:cNvPr>
        <xdr:cNvSpPr txBox="1"/>
      </xdr:nvSpPr>
      <xdr:spPr>
        <a:xfrm>
          <a:off x="15266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64" name="n_2mainValue【学校施設】&#10;有形固定資産減価償却率">
          <a:extLst>
            <a:ext uri="{FF2B5EF4-FFF2-40B4-BE49-F238E27FC236}">
              <a16:creationId xmlns:a16="http://schemas.microsoft.com/office/drawing/2014/main" id="{4074AAF6-BC0B-42C0-BFF7-B9575225DE72}"/>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86921</xdr:rowOff>
    </xdr:from>
    <xdr:ext cx="405111" cy="259045"/>
    <xdr:sp macro="" textlink="">
      <xdr:nvSpPr>
        <xdr:cNvPr id="665" name="n_3mainValue【学校施設】&#10;有形固定資産減価償却率">
          <a:extLst>
            <a:ext uri="{FF2B5EF4-FFF2-40B4-BE49-F238E27FC236}">
              <a16:creationId xmlns:a16="http://schemas.microsoft.com/office/drawing/2014/main" id="{6D689FA5-7591-4A78-A0CB-037C20524A1E}"/>
            </a:ext>
          </a:extLst>
        </xdr:cNvPr>
        <xdr:cNvSpPr txBox="1"/>
      </xdr:nvSpPr>
      <xdr:spPr>
        <a:xfrm>
          <a:off x="13500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41201</xdr:rowOff>
    </xdr:from>
    <xdr:ext cx="405111" cy="259045"/>
    <xdr:sp macro="" textlink="">
      <xdr:nvSpPr>
        <xdr:cNvPr id="666" name="n_4mainValue【学校施設】&#10;有形固定資産減価償却率">
          <a:extLst>
            <a:ext uri="{FF2B5EF4-FFF2-40B4-BE49-F238E27FC236}">
              <a16:creationId xmlns:a16="http://schemas.microsoft.com/office/drawing/2014/main" id="{9C7A9AD7-3908-4F10-B28D-8A6228276FB9}"/>
            </a:ext>
          </a:extLst>
        </xdr:cNvPr>
        <xdr:cNvSpPr txBox="1"/>
      </xdr:nvSpPr>
      <xdr:spPr>
        <a:xfrm>
          <a:off x="12611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7B998E25-CA5F-4A56-83B8-405DC72B8A4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62CB49F5-F630-4F25-BCFE-BFC4FF19F6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F6284B9E-F26E-4621-BA6B-F1CCBA48923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4106A28F-0E2F-42DB-B41A-FB41FF9384B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77FDD33A-CC04-4B33-8582-0974AC1E3D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BCD49168-B4C8-4008-A14B-B73F259F3A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8B50433A-F355-4F4F-AE42-0ED126C56AF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35728D38-56B8-494C-B50D-C479311DD0A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CAB44884-F4F2-4AB5-96CB-D5EDE8A5D29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A5CC01EB-368A-4282-A558-88F74B59528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7C5B2C20-A6CF-423E-A142-0730C994A34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6FDE7368-00CE-4BC1-8DA1-62C44B5706F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40E10F66-6F66-4699-BFCE-D3AC580E52A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a:extLst>
            <a:ext uri="{FF2B5EF4-FFF2-40B4-BE49-F238E27FC236}">
              <a16:creationId xmlns:a16="http://schemas.microsoft.com/office/drawing/2014/main" id="{33DDD480-D0F5-42B5-B0BE-34ED534DF86B}"/>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8227407D-4BB5-4534-AE6D-39253510CD0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a:extLst>
            <a:ext uri="{FF2B5EF4-FFF2-40B4-BE49-F238E27FC236}">
              <a16:creationId xmlns:a16="http://schemas.microsoft.com/office/drawing/2014/main" id="{5ABBC2E6-1FA9-4CAF-ADED-2FFE9B8AB2BE}"/>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0F902597-90FB-4666-8141-89559484B68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a:extLst>
            <a:ext uri="{FF2B5EF4-FFF2-40B4-BE49-F238E27FC236}">
              <a16:creationId xmlns:a16="http://schemas.microsoft.com/office/drawing/2014/main" id="{B16F4BEB-1585-42E7-9D73-3EEA9E41D69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815C1A7E-D3A4-4397-B314-839B04F6C9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CA375FAD-5409-454C-B144-56A367363B8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A07028B0-4222-49B5-9858-1B7DB44307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a:extLst>
            <a:ext uri="{FF2B5EF4-FFF2-40B4-BE49-F238E27FC236}">
              <a16:creationId xmlns:a16="http://schemas.microsoft.com/office/drawing/2014/main" id="{3CA8EE9C-C79B-4EB4-A2A8-2541A8CAD54E}"/>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a:extLst>
            <a:ext uri="{FF2B5EF4-FFF2-40B4-BE49-F238E27FC236}">
              <a16:creationId xmlns:a16="http://schemas.microsoft.com/office/drawing/2014/main" id="{22682C82-71B7-4E4C-9429-C7B7EB089788}"/>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a:extLst>
            <a:ext uri="{FF2B5EF4-FFF2-40B4-BE49-F238E27FC236}">
              <a16:creationId xmlns:a16="http://schemas.microsoft.com/office/drawing/2014/main" id="{5A9BA5EC-6925-4472-AE41-8FD365105139}"/>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a:extLst>
            <a:ext uri="{FF2B5EF4-FFF2-40B4-BE49-F238E27FC236}">
              <a16:creationId xmlns:a16="http://schemas.microsoft.com/office/drawing/2014/main" id="{D81C614C-34A0-4AF1-80BD-394A363C92BB}"/>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a:extLst>
            <a:ext uri="{FF2B5EF4-FFF2-40B4-BE49-F238E27FC236}">
              <a16:creationId xmlns:a16="http://schemas.microsoft.com/office/drawing/2014/main" id="{70D1DAB0-0726-4EA3-BDB4-282644EAAC96}"/>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693" name="【学校施設】&#10;一人当たり面積平均値テキスト">
          <a:extLst>
            <a:ext uri="{FF2B5EF4-FFF2-40B4-BE49-F238E27FC236}">
              <a16:creationId xmlns:a16="http://schemas.microsoft.com/office/drawing/2014/main" id="{6E2013BF-D22E-4516-BDF4-1F39FF87876E}"/>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a:extLst>
            <a:ext uri="{FF2B5EF4-FFF2-40B4-BE49-F238E27FC236}">
              <a16:creationId xmlns:a16="http://schemas.microsoft.com/office/drawing/2014/main" id="{19CE03DF-655A-483F-956F-E292B71186C9}"/>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a:extLst>
            <a:ext uri="{FF2B5EF4-FFF2-40B4-BE49-F238E27FC236}">
              <a16:creationId xmlns:a16="http://schemas.microsoft.com/office/drawing/2014/main" id="{EFA88E3E-E5E1-49D9-AAC8-C85623E6C697}"/>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a:extLst>
            <a:ext uri="{FF2B5EF4-FFF2-40B4-BE49-F238E27FC236}">
              <a16:creationId xmlns:a16="http://schemas.microsoft.com/office/drawing/2014/main" id="{D8FACD29-02A9-4073-9CAA-DCA3CAA37B6B}"/>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a:extLst>
            <a:ext uri="{FF2B5EF4-FFF2-40B4-BE49-F238E27FC236}">
              <a16:creationId xmlns:a16="http://schemas.microsoft.com/office/drawing/2014/main" id="{9EF346B9-18E7-4F33-80A7-33A5EAA98D6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a:extLst>
            <a:ext uri="{FF2B5EF4-FFF2-40B4-BE49-F238E27FC236}">
              <a16:creationId xmlns:a16="http://schemas.microsoft.com/office/drawing/2014/main" id="{17947A66-4707-48B2-8B93-BA3B779A6F6C}"/>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13E7A5BD-B82B-497E-84B2-28FF2D7E27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679530D-9D99-46BD-B03C-2263FB179C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3BD77F9-CB3B-4990-8959-3B33C76B0CF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F19BC3D-D71D-456A-B60C-78F39D74F4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5EEF3670-42CE-4E3E-BACC-4167E713AC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137430</xdr:rowOff>
    </xdr:from>
    <xdr:to>
      <xdr:col>116</xdr:col>
      <xdr:colOff>114300</xdr:colOff>
      <xdr:row>63</xdr:row>
      <xdr:rowOff>67580</xdr:rowOff>
    </xdr:to>
    <xdr:sp macro="" textlink="">
      <xdr:nvSpPr>
        <xdr:cNvPr id="704" name="楕円 703">
          <a:extLst>
            <a:ext uri="{FF2B5EF4-FFF2-40B4-BE49-F238E27FC236}">
              <a16:creationId xmlns:a16="http://schemas.microsoft.com/office/drawing/2014/main" id="{B1A4D797-0C45-413E-A74A-AD0A67FAB801}"/>
            </a:ext>
          </a:extLst>
        </xdr:cNvPr>
        <xdr:cNvSpPr/>
      </xdr:nvSpPr>
      <xdr:spPr>
        <a:xfrm>
          <a:off x="22110700" y="107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75075</xdr:rowOff>
    </xdr:from>
    <xdr:ext cx="469744" cy="259045"/>
    <xdr:sp macro="" textlink="">
      <xdr:nvSpPr>
        <xdr:cNvPr id="705" name="【学校施設】&#10;一人当たり面積該当値テキスト">
          <a:extLst>
            <a:ext uri="{FF2B5EF4-FFF2-40B4-BE49-F238E27FC236}">
              <a16:creationId xmlns:a16="http://schemas.microsoft.com/office/drawing/2014/main" id="{73B47304-6B76-4CBE-829F-BFECBC38262E}"/>
            </a:ext>
          </a:extLst>
        </xdr:cNvPr>
        <xdr:cNvSpPr txBox="1"/>
      </xdr:nvSpPr>
      <xdr:spPr>
        <a:xfrm>
          <a:off x="22199600" y="107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140904</xdr:rowOff>
    </xdr:from>
    <xdr:to>
      <xdr:col>112</xdr:col>
      <xdr:colOff>38100</xdr:colOff>
      <xdr:row>63</xdr:row>
      <xdr:rowOff>71054</xdr:rowOff>
    </xdr:to>
    <xdr:sp macro="" textlink="">
      <xdr:nvSpPr>
        <xdr:cNvPr id="706" name="楕円 705">
          <a:extLst>
            <a:ext uri="{FF2B5EF4-FFF2-40B4-BE49-F238E27FC236}">
              <a16:creationId xmlns:a16="http://schemas.microsoft.com/office/drawing/2014/main" id="{7FA3CF1B-FE9E-438C-BBE6-971EA08607E3}"/>
            </a:ext>
          </a:extLst>
        </xdr:cNvPr>
        <xdr:cNvSpPr/>
      </xdr:nvSpPr>
      <xdr:spPr>
        <a:xfrm>
          <a:off x="21272500" y="107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16780</xdr:rowOff>
    </xdr:from>
    <xdr:to>
      <xdr:col>116</xdr:col>
      <xdr:colOff>63500</xdr:colOff>
      <xdr:row>63</xdr:row>
      <xdr:rowOff>20254</xdr:rowOff>
    </xdr:to>
    <xdr:cxnSp macro="">
      <xdr:nvCxnSpPr>
        <xdr:cNvPr id="707" name="直線コネクタ 706">
          <a:extLst>
            <a:ext uri="{FF2B5EF4-FFF2-40B4-BE49-F238E27FC236}">
              <a16:creationId xmlns:a16="http://schemas.microsoft.com/office/drawing/2014/main" id="{80E9DC47-E06A-4212-B9C7-D7C001C4CCB5}"/>
            </a:ext>
          </a:extLst>
        </xdr:cNvPr>
        <xdr:cNvCxnSpPr/>
      </xdr:nvCxnSpPr>
      <xdr:spPr>
        <a:xfrm flipV="1">
          <a:off x="21323300" y="10818130"/>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143098</xdr:rowOff>
    </xdr:from>
    <xdr:to>
      <xdr:col>107</xdr:col>
      <xdr:colOff>101600</xdr:colOff>
      <xdr:row>63</xdr:row>
      <xdr:rowOff>73248</xdr:rowOff>
    </xdr:to>
    <xdr:sp macro="" textlink="">
      <xdr:nvSpPr>
        <xdr:cNvPr id="708" name="楕円 707">
          <a:extLst>
            <a:ext uri="{FF2B5EF4-FFF2-40B4-BE49-F238E27FC236}">
              <a16:creationId xmlns:a16="http://schemas.microsoft.com/office/drawing/2014/main" id="{A3EE67EA-1429-4FC1-9BBD-40EC7574D22F}"/>
            </a:ext>
          </a:extLst>
        </xdr:cNvPr>
        <xdr:cNvSpPr/>
      </xdr:nvSpPr>
      <xdr:spPr>
        <a:xfrm>
          <a:off x="20383500" y="107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20254</xdr:rowOff>
    </xdr:from>
    <xdr:to>
      <xdr:col>111</xdr:col>
      <xdr:colOff>177800</xdr:colOff>
      <xdr:row>63</xdr:row>
      <xdr:rowOff>22448</xdr:rowOff>
    </xdr:to>
    <xdr:cxnSp macro="">
      <xdr:nvCxnSpPr>
        <xdr:cNvPr id="709" name="直線コネクタ 708">
          <a:extLst>
            <a:ext uri="{FF2B5EF4-FFF2-40B4-BE49-F238E27FC236}">
              <a16:creationId xmlns:a16="http://schemas.microsoft.com/office/drawing/2014/main" id="{2AF6A059-7F39-4531-9EE3-869C0233CAF3}"/>
            </a:ext>
          </a:extLst>
        </xdr:cNvPr>
        <xdr:cNvCxnSpPr/>
      </xdr:nvCxnSpPr>
      <xdr:spPr>
        <a:xfrm flipV="1">
          <a:off x="20434300" y="10821604"/>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123165</xdr:rowOff>
    </xdr:from>
    <xdr:to>
      <xdr:col>102</xdr:col>
      <xdr:colOff>165100</xdr:colOff>
      <xdr:row>63</xdr:row>
      <xdr:rowOff>53315</xdr:rowOff>
    </xdr:to>
    <xdr:sp macro="" textlink="">
      <xdr:nvSpPr>
        <xdr:cNvPr id="710" name="楕円 709">
          <a:extLst>
            <a:ext uri="{FF2B5EF4-FFF2-40B4-BE49-F238E27FC236}">
              <a16:creationId xmlns:a16="http://schemas.microsoft.com/office/drawing/2014/main" id="{AF235FD3-6CF9-404B-BB74-ED3A8AD6F9B4}"/>
            </a:ext>
          </a:extLst>
        </xdr:cNvPr>
        <xdr:cNvSpPr/>
      </xdr:nvSpPr>
      <xdr:spPr>
        <a:xfrm>
          <a:off x="19494500" y="107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2515</xdr:rowOff>
    </xdr:from>
    <xdr:to>
      <xdr:col>107</xdr:col>
      <xdr:colOff>50800</xdr:colOff>
      <xdr:row>63</xdr:row>
      <xdr:rowOff>22448</xdr:rowOff>
    </xdr:to>
    <xdr:cxnSp macro="">
      <xdr:nvCxnSpPr>
        <xdr:cNvPr id="711" name="直線コネクタ 710">
          <a:extLst>
            <a:ext uri="{FF2B5EF4-FFF2-40B4-BE49-F238E27FC236}">
              <a16:creationId xmlns:a16="http://schemas.microsoft.com/office/drawing/2014/main" id="{EBCC8A21-45F2-4F85-B461-E09D696C375C}"/>
            </a:ext>
          </a:extLst>
        </xdr:cNvPr>
        <xdr:cNvCxnSpPr/>
      </xdr:nvCxnSpPr>
      <xdr:spPr>
        <a:xfrm>
          <a:off x="19545300" y="10803865"/>
          <a:ext cx="889000" cy="1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126502</xdr:rowOff>
    </xdr:from>
    <xdr:to>
      <xdr:col>98</xdr:col>
      <xdr:colOff>38100</xdr:colOff>
      <xdr:row>63</xdr:row>
      <xdr:rowOff>56652</xdr:rowOff>
    </xdr:to>
    <xdr:sp macro="" textlink="">
      <xdr:nvSpPr>
        <xdr:cNvPr id="712" name="楕円 711">
          <a:extLst>
            <a:ext uri="{FF2B5EF4-FFF2-40B4-BE49-F238E27FC236}">
              <a16:creationId xmlns:a16="http://schemas.microsoft.com/office/drawing/2014/main" id="{B889CE59-8A2D-4348-A1E9-2B34D9D0169E}"/>
            </a:ext>
          </a:extLst>
        </xdr:cNvPr>
        <xdr:cNvSpPr/>
      </xdr:nvSpPr>
      <xdr:spPr>
        <a:xfrm>
          <a:off x="18605500" y="10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2515</xdr:rowOff>
    </xdr:from>
    <xdr:to>
      <xdr:col>102</xdr:col>
      <xdr:colOff>114300</xdr:colOff>
      <xdr:row>63</xdr:row>
      <xdr:rowOff>5852</xdr:rowOff>
    </xdr:to>
    <xdr:cxnSp macro="">
      <xdr:nvCxnSpPr>
        <xdr:cNvPr id="713" name="直線コネクタ 712">
          <a:extLst>
            <a:ext uri="{FF2B5EF4-FFF2-40B4-BE49-F238E27FC236}">
              <a16:creationId xmlns:a16="http://schemas.microsoft.com/office/drawing/2014/main" id="{405780C0-92EE-4ACF-92E5-14225F64ABC9}"/>
            </a:ext>
          </a:extLst>
        </xdr:cNvPr>
        <xdr:cNvCxnSpPr/>
      </xdr:nvCxnSpPr>
      <xdr:spPr>
        <a:xfrm flipV="1">
          <a:off x="18656300" y="10803865"/>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714" name="n_1aveValue【学校施設】&#10;一人当たり面積">
          <a:extLst>
            <a:ext uri="{FF2B5EF4-FFF2-40B4-BE49-F238E27FC236}">
              <a16:creationId xmlns:a16="http://schemas.microsoft.com/office/drawing/2014/main" id="{ACFFBE8C-11F7-4EDC-8980-3C8AC42AE5C0}"/>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715" name="n_2aveValue【学校施設】&#10;一人当たり面積">
          <a:extLst>
            <a:ext uri="{FF2B5EF4-FFF2-40B4-BE49-F238E27FC236}">
              <a16:creationId xmlns:a16="http://schemas.microsoft.com/office/drawing/2014/main" id="{74F241CA-3BA8-4821-AA8B-C017E7A88DB8}"/>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716" name="n_3aveValue【学校施設】&#10;一人当たり面積">
          <a:extLst>
            <a:ext uri="{FF2B5EF4-FFF2-40B4-BE49-F238E27FC236}">
              <a16:creationId xmlns:a16="http://schemas.microsoft.com/office/drawing/2014/main" id="{30276870-3711-474A-B9B2-97777A3FE978}"/>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717" name="n_4aveValue【学校施設】&#10;一人当たり面積">
          <a:extLst>
            <a:ext uri="{FF2B5EF4-FFF2-40B4-BE49-F238E27FC236}">
              <a16:creationId xmlns:a16="http://schemas.microsoft.com/office/drawing/2014/main" id="{E36D070A-021A-415C-99DA-25D9568A679B}"/>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62181</xdr:rowOff>
    </xdr:from>
    <xdr:ext cx="469744" cy="259045"/>
    <xdr:sp macro="" textlink="">
      <xdr:nvSpPr>
        <xdr:cNvPr id="718" name="n_1mainValue【学校施設】&#10;一人当たり面積">
          <a:extLst>
            <a:ext uri="{FF2B5EF4-FFF2-40B4-BE49-F238E27FC236}">
              <a16:creationId xmlns:a16="http://schemas.microsoft.com/office/drawing/2014/main" id="{697B7717-0AC5-4B65-907B-5AD0B09049D9}"/>
            </a:ext>
          </a:extLst>
        </xdr:cNvPr>
        <xdr:cNvSpPr txBox="1"/>
      </xdr:nvSpPr>
      <xdr:spPr>
        <a:xfrm>
          <a:off x="21075727" y="108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64375</xdr:rowOff>
    </xdr:from>
    <xdr:ext cx="469744" cy="259045"/>
    <xdr:sp macro="" textlink="">
      <xdr:nvSpPr>
        <xdr:cNvPr id="719" name="n_2mainValue【学校施設】&#10;一人当たり面積">
          <a:extLst>
            <a:ext uri="{FF2B5EF4-FFF2-40B4-BE49-F238E27FC236}">
              <a16:creationId xmlns:a16="http://schemas.microsoft.com/office/drawing/2014/main" id="{79604592-461F-4C25-AAE3-920E97007924}"/>
            </a:ext>
          </a:extLst>
        </xdr:cNvPr>
        <xdr:cNvSpPr txBox="1"/>
      </xdr:nvSpPr>
      <xdr:spPr>
        <a:xfrm>
          <a:off x="20199427" y="1086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44442</xdr:rowOff>
    </xdr:from>
    <xdr:ext cx="469744" cy="259045"/>
    <xdr:sp macro="" textlink="">
      <xdr:nvSpPr>
        <xdr:cNvPr id="720" name="n_3mainValue【学校施設】&#10;一人当たり面積">
          <a:extLst>
            <a:ext uri="{FF2B5EF4-FFF2-40B4-BE49-F238E27FC236}">
              <a16:creationId xmlns:a16="http://schemas.microsoft.com/office/drawing/2014/main" id="{80A87750-BBA3-41D9-ACF4-51FB6EE75250}"/>
            </a:ext>
          </a:extLst>
        </xdr:cNvPr>
        <xdr:cNvSpPr txBox="1"/>
      </xdr:nvSpPr>
      <xdr:spPr>
        <a:xfrm>
          <a:off x="19310427" y="1084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47779</xdr:rowOff>
    </xdr:from>
    <xdr:ext cx="469744" cy="259045"/>
    <xdr:sp macro="" textlink="">
      <xdr:nvSpPr>
        <xdr:cNvPr id="721" name="n_4mainValue【学校施設】&#10;一人当たり面積">
          <a:extLst>
            <a:ext uri="{FF2B5EF4-FFF2-40B4-BE49-F238E27FC236}">
              <a16:creationId xmlns:a16="http://schemas.microsoft.com/office/drawing/2014/main" id="{A38339CB-E294-4463-93C0-6F1A70C75E78}"/>
            </a:ext>
          </a:extLst>
        </xdr:cNvPr>
        <xdr:cNvSpPr txBox="1"/>
      </xdr:nvSpPr>
      <xdr:spPr>
        <a:xfrm>
          <a:off x="18421427" y="108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23CF64AB-5A18-4164-B140-C71D892C6F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F0F26E31-743B-4A20-998A-730273CF029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651B7990-7A7F-4224-B060-CFD508CBEDC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507D34C8-87F3-4F63-A066-1B39778D85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37D90719-BD12-41F8-91D9-AF4EAF46242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4405CB87-A2F7-47BF-82C8-EE485C82FE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F41841AE-91E4-4719-80FB-B84F116182F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6D5B1EBB-8461-404C-A575-533506187C5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93DA2063-FC5E-40F7-9E40-347E7C8726B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99A8B3A7-5EEB-4896-8CF0-639D1FA393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9635F81D-29F1-4F93-BE97-773D095CD20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97B34CF0-DA14-4F82-91DC-37E009F9CD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30DF87FB-E452-4CC7-A356-AA33FFC9BE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2A3766C2-8391-4FBC-A683-CF39D326029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94427E42-FF60-43F0-A11B-2D4898D67E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07CA4B49-EAA2-4851-8D59-7336F034126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4CD1FC4E-577D-43B2-8D96-7AD9FDA05D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187FE6D-44C6-495B-9A16-21A7B21218D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95F66DBC-47DF-4CD5-8DBB-8BA62FD27E7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8AEC3618-282C-444B-A38B-62FBF391F4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D10F6298-2004-47B6-BE92-6CD5133AD35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4022A783-3246-42D2-B6EF-33AC124803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57BFB640-8D4B-411C-9AF5-441037D105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F8375F21-5248-441C-B613-54AA7D8F6E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8275BD08-D821-476A-B1B6-6BBB9842DC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8D9185FD-6662-49C5-B182-D7320B3D416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B681D072-14CC-4DA0-94C4-ABC09BE64EE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E27D5DF9-354B-48E1-AF84-396ACB5DB2C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FA81A5AB-15E4-435E-AAED-A6E1436F9F7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5EEFA359-9AC9-4E40-8D30-BDFA435CB36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3D8E6A4-F78B-4773-9354-52E6AAD39E6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2A3EBC83-69E4-414A-B771-251CD7AA20B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8F84C22F-3F33-4192-A2F2-34B2F8D5B2C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8D43A9AC-6FD6-4B22-8CBF-9A89D5F2E7D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AC1CF3C4-FC62-459F-BD83-A15232BF909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A93AD7EB-2D91-4677-8C94-C1AEA046E6C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27C7691C-A598-4964-B20C-6F7D7CB186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A3057D6D-575E-41AB-9FC4-3F2ED692249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85A72F37-2673-4025-BECB-DB122F7ED02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172C0ED8-0EC6-40EF-A036-CC69148FD8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3BB10913-C30D-42E6-9794-B43A9B6716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9139018E-E30C-4E12-BAB1-00D9DD4DA353}"/>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9472500C-EABD-4EDF-B173-024673C3B4A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2270A0AC-0852-4B79-A0C5-AB847AF6AE4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2EECCDCC-0F85-41FD-8197-2076C122D657}"/>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104D0DD5-4B1E-4399-86DD-B41021852364}"/>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8" name="【公民館】&#10;有形固定資産減価償却率平均値テキスト">
          <a:extLst>
            <a:ext uri="{FF2B5EF4-FFF2-40B4-BE49-F238E27FC236}">
              <a16:creationId xmlns:a16="http://schemas.microsoft.com/office/drawing/2014/main" id="{EC595722-0BFD-41DB-9A30-6F86F4F0D80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D06E7EF2-586F-48E4-8659-4B0B397E1B32}"/>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78809C11-836C-4D79-962C-1C60C684CFCD}"/>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B9A491A6-14D2-4B0B-B838-9C75E72C3CA5}"/>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2AA6E717-8EF5-4EB7-8600-9F6DEF51E356}"/>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768DF785-1401-4BBD-9EB3-3ADBD8F05B8B}"/>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0DD0DAE-1026-497C-B17F-CFAC915FBA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3942F9D-C813-4B07-BBA3-03643CCCCE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849E6A6-4025-4BE6-84DB-9E8D63D0C5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691C194-FD57-4FA0-B1C6-B16BC1BFF3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B549AE5-CAFB-4266-B3FB-96B6EE1B6D7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779" name="楕円 778">
          <a:extLst>
            <a:ext uri="{FF2B5EF4-FFF2-40B4-BE49-F238E27FC236}">
              <a16:creationId xmlns:a16="http://schemas.microsoft.com/office/drawing/2014/main" id="{957C0E21-D608-41DF-AA6A-2EEB79C92EC5}"/>
            </a:ext>
          </a:extLst>
        </xdr:cNvPr>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780" name="【公民館】&#10;有形固定資産減価償却率該当値テキスト">
          <a:extLst>
            <a:ext uri="{FF2B5EF4-FFF2-40B4-BE49-F238E27FC236}">
              <a16:creationId xmlns:a16="http://schemas.microsoft.com/office/drawing/2014/main" id="{AF26C866-650F-4E79-856F-0B7FAFC98D48}"/>
            </a:ext>
          </a:extLst>
        </xdr:cNvPr>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144599</xdr:rowOff>
    </xdr:from>
    <xdr:to>
      <xdr:col>81</xdr:col>
      <xdr:colOff>101600</xdr:colOff>
      <xdr:row>107</xdr:row>
      <xdr:rowOff>74749</xdr:rowOff>
    </xdr:to>
    <xdr:sp macro="" textlink="">
      <xdr:nvSpPr>
        <xdr:cNvPr id="781" name="楕円 780">
          <a:extLst>
            <a:ext uri="{FF2B5EF4-FFF2-40B4-BE49-F238E27FC236}">
              <a16:creationId xmlns:a16="http://schemas.microsoft.com/office/drawing/2014/main" id="{FF22B401-AF13-45EF-8E9B-F3ACBD9FA993}"/>
            </a:ext>
          </a:extLst>
        </xdr:cNvPr>
        <xdr:cNvSpPr/>
      </xdr:nvSpPr>
      <xdr:spPr>
        <a:xfrm>
          <a:off x="15430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23949</xdr:rowOff>
    </xdr:from>
    <xdr:to>
      <xdr:col>85</xdr:col>
      <xdr:colOff>127000</xdr:colOff>
      <xdr:row>107</xdr:row>
      <xdr:rowOff>35379</xdr:rowOff>
    </xdr:to>
    <xdr:cxnSp macro="">
      <xdr:nvCxnSpPr>
        <xdr:cNvPr id="782" name="直線コネクタ 781">
          <a:extLst>
            <a:ext uri="{FF2B5EF4-FFF2-40B4-BE49-F238E27FC236}">
              <a16:creationId xmlns:a16="http://schemas.microsoft.com/office/drawing/2014/main" id="{96B707BA-C6DB-4245-A259-4DF2DEFBBA87}"/>
            </a:ext>
          </a:extLst>
        </xdr:cNvPr>
        <xdr:cNvCxnSpPr/>
      </xdr:nvCxnSpPr>
      <xdr:spPr>
        <a:xfrm>
          <a:off x="15481300" y="1836909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123371</xdr:rowOff>
    </xdr:from>
    <xdr:to>
      <xdr:col>76</xdr:col>
      <xdr:colOff>165100</xdr:colOff>
      <xdr:row>107</xdr:row>
      <xdr:rowOff>53521</xdr:rowOff>
    </xdr:to>
    <xdr:sp macro="" textlink="">
      <xdr:nvSpPr>
        <xdr:cNvPr id="783" name="楕円 782">
          <a:extLst>
            <a:ext uri="{FF2B5EF4-FFF2-40B4-BE49-F238E27FC236}">
              <a16:creationId xmlns:a16="http://schemas.microsoft.com/office/drawing/2014/main" id="{D549334C-A17F-4F48-8524-673660B0AD01}"/>
            </a:ext>
          </a:extLst>
        </xdr:cNvPr>
        <xdr:cNvSpPr/>
      </xdr:nvSpPr>
      <xdr:spPr>
        <a:xfrm>
          <a:off x="14541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2721</xdr:rowOff>
    </xdr:from>
    <xdr:to>
      <xdr:col>81</xdr:col>
      <xdr:colOff>50800</xdr:colOff>
      <xdr:row>107</xdr:row>
      <xdr:rowOff>23949</xdr:rowOff>
    </xdr:to>
    <xdr:cxnSp macro="">
      <xdr:nvCxnSpPr>
        <xdr:cNvPr id="784" name="直線コネクタ 783">
          <a:extLst>
            <a:ext uri="{FF2B5EF4-FFF2-40B4-BE49-F238E27FC236}">
              <a16:creationId xmlns:a16="http://schemas.microsoft.com/office/drawing/2014/main" id="{4203A27A-2004-4A27-B127-013EC402A62B}"/>
            </a:ext>
          </a:extLst>
        </xdr:cNvPr>
        <xdr:cNvCxnSpPr/>
      </xdr:nvCxnSpPr>
      <xdr:spPr>
        <a:xfrm>
          <a:off x="14592300" y="1834787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785" name="楕円 784">
          <a:extLst>
            <a:ext uri="{FF2B5EF4-FFF2-40B4-BE49-F238E27FC236}">
              <a16:creationId xmlns:a16="http://schemas.microsoft.com/office/drawing/2014/main" id="{BA7FA26D-A399-413D-8839-5E434F331B9A}"/>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107</xdr:row>
      <xdr:rowOff>2721</xdr:rowOff>
    </xdr:to>
    <xdr:cxnSp macro="">
      <xdr:nvCxnSpPr>
        <xdr:cNvPr id="786" name="直線コネクタ 785">
          <a:extLst>
            <a:ext uri="{FF2B5EF4-FFF2-40B4-BE49-F238E27FC236}">
              <a16:creationId xmlns:a16="http://schemas.microsoft.com/office/drawing/2014/main" id="{6A8F263F-9BD0-45C9-93CC-96B45B0A8922}"/>
            </a:ext>
          </a:extLst>
        </xdr:cNvPr>
        <xdr:cNvCxnSpPr/>
      </xdr:nvCxnSpPr>
      <xdr:spPr>
        <a:xfrm>
          <a:off x="13703300" y="183184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58057</xdr:rowOff>
    </xdr:from>
    <xdr:to>
      <xdr:col>67</xdr:col>
      <xdr:colOff>101600</xdr:colOff>
      <xdr:row>106</xdr:row>
      <xdr:rowOff>159657</xdr:rowOff>
    </xdr:to>
    <xdr:sp macro="" textlink="">
      <xdr:nvSpPr>
        <xdr:cNvPr id="787" name="楕円 786">
          <a:extLst>
            <a:ext uri="{FF2B5EF4-FFF2-40B4-BE49-F238E27FC236}">
              <a16:creationId xmlns:a16="http://schemas.microsoft.com/office/drawing/2014/main" id="{B1D2BA38-5021-471F-939B-C3064F6A218A}"/>
            </a:ext>
          </a:extLst>
        </xdr:cNvPr>
        <xdr:cNvSpPr/>
      </xdr:nvSpPr>
      <xdr:spPr>
        <a:xfrm>
          <a:off x="1276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108857</xdr:rowOff>
    </xdr:from>
    <xdr:to>
      <xdr:col>71</xdr:col>
      <xdr:colOff>177800</xdr:colOff>
      <xdr:row>106</xdr:row>
      <xdr:rowOff>144780</xdr:rowOff>
    </xdr:to>
    <xdr:cxnSp macro="">
      <xdr:nvCxnSpPr>
        <xdr:cNvPr id="788" name="直線コネクタ 787">
          <a:extLst>
            <a:ext uri="{FF2B5EF4-FFF2-40B4-BE49-F238E27FC236}">
              <a16:creationId xmlns:a16="http://schemas.microsoft.com/office/drawing/2014/main" id="{9534EA54-A72E-4A87-BB6F-FD08617189EF}"/>
            </a:ext>
          </a:extLst>
        </xdr:cNvPr>
        <xdr:cNvCxnSpPr/>
      </xdr:nvCxnSpPr>
      <xdr:spPr>
        <a:xfrm>
          <a:off x="12814300" y="182825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9" name="n_1aveValue【公民館】&#10;有形固定資産減価償却率">
          <a:extLst>
            <a:ext uri="{FF2B5EF4-FFF2-40B4-BE49-F238E27FC236}">
              <a16:creationId xmlns:a16="http://schemas.microsoft.com/office/drawing/2014/main" id="{346440F6-70A6-46DA-A504-4D6886E9708D}"/>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90" name="n_2aveValue【公民館】&#10;有形固定資産減価償却率">
          <a:extLst>
            <a:ext uri="{FF2B5EF4-FFF2-40B4-BE49-F238E27FC236}">
              <a16:creationId xmlns:a16="http://schemas.microsoft.com/office/drawing/2014/main" id="{B0C93A98-A7BB-41E8-A623-8AC87AEC8B20}"/>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91" name="n_3aveValue【公民館】&#10;有形固定資産減価償却率">
          <a:extLst>
            <a:ext uri="{FF2B5EF4-FFF2-40B4-BE49-F238E27FC236}">
              <a16:creationId xmlns:a16="http://schemas.microsoft.com/office/drawing/2014/main" id="{AE0F05C1-EA44-4C2A-AB46-9C1154C1548D}"/>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2" name="n_4aveValue【公民館】&#10;有形固定資産減価償却率">
          <a:extLst>
            <a:ext uri="{FF2B5EF4-FFF2-40B4-BE49-F238E27FC236}">
              <a16:creationId xmlns:a16="http://schemas.microsoft.com/office/drawing/2014/main" id="{E503C944-39E3-4433-8D02-8A39BAE12C50}"/>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65876</xdr:rowOff>
    </xdr:from>
    <xdr:ext cx="405111" cy="259045"/>
    <xdr:sp macro="" textlink="">
      <xdr:nvSpPr>
        <xdr:cNvPr id="793" name="n_1mainValue【公民館】&#10;有形固定資産減価償却率">
          <a:extLst>
            <a:ext uri="{FF2B5EF4-FFF2-40B4-BE49-F238E27FC236}">
              <a16:creationId xmlns:a16="http://schemas.microsoft.com/office/drawing/2014/main" id="{DD1BED45-4E25-414A-A1F3-EE90245088CD}"/>
            </a:ext>
          </a:extLst>
        </xdr:cNvPr>
        <xdr:cNvSpPr txBox="1"/>
      </xdr:nvSpPr>
      <xdr:spPr>
        <a:xfrm>
          <a:off x="15266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44648</xdr:rowOff>
    </xdr:from>
    <xdr:ext cx="405111" cy="259045"/>
    <xdr:sp macro="" textlink="">
      <xdr:nvSpPr>
        <xdr:cNvPr id="794" name="n_2mainValue【公民館】&#10;有形固定資産減価償却率">
          <a:extLst>
            <a:ext uri="{FF2B5EF4-FFF2-40B4-BE49-F238E27FC236}">
              <a16:creationId xmlns:a16="http://schemas.microsoft.com/office/drawing/2014/main" id="{633C3C7E-6D3D-453B-98A4-17935127747D}"/>
            </a:ext>
          </a:extLst>
        </xdr:cNvPr>
        <xdr:cNvSpPr txBox="1"/>
      </xdr:nvSpPr>
      <xdr:spPr>
        <a:xfrm>
          <a:off x="14389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795" name="n_3mainValue【公民館】&#10;有形固定資産減価償却率">
          <a:extLst>
            <a:ext uri="{FF2B5EF4-FFF2-40B4-BE49-F238E27FC236}">
              <a16:creationId xmlns:a16="http://schemas.microsoft.com/office/drawing/2014/main" id="{6CD3C6DA-563C-45C2-A733-C6D583F3BEA1}"/>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150784</xdr:rowOff>
    </xdr:from>
    <xdr:ext cx="405111" cy="259045"/>
    <xdr:sp macro="" textlink="">
      <xdr:nvSpPr>
        <xdr:cNvPr id="796" name="n_4mainValue【公民館】&#10;有形固定資産減価償却率">
          <a:extLst>
            <a:ext uri="{FF2B5EF4-FFF2-40B4-BE49-F238E27FC236}">
              <a16:creationId xmlns:a16="http://schemas.microsoft.com/office/drawing/2014/main" id="{76B0662A-14E5-4487-BFD2-C5484BECE143}"/>
            </a:ext>
          </a:extLst>
        </xdr:cNvPr>
        <xdr:cNvSpPr txBox="1"/>
      </xdr:nvSpPr>
      <xdr:spPr>
        <a:xfrm>
          <a:off x="12611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7747D520-4B0E-4F7B-9EE5-46BE1A91A73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7B4AE7BE-7DCE-46C2-A4C4-A15CD4B263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81D34CA8-C756-4D21-90FD-B894AB137E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3B9A91EB-C507-4A0C-BC50-8DB8F812104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D6F2333B-919A-4344-A43A-13F3B8284F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5F558F34-9B4B-4673-B948-9F22D38D99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49C89FB3-B27D-47E4-8407-7F3BEBAD73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A5A8C826-977A-4530-A488-A2E1904861C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378E70CF-0ABA-49CA-99C6-E700983E0A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FECEAAD7-1B2B-48FB-9B06-E971835389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44CE9699-E6C9-496F-B0EE-F72A56FFEAD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7DC2C663-9817-4541-9EB2-EAF53CA012D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4EFEAC21-9820-479D-B8EB-2264FC4D59E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22130DC3-E7DA-4DD9-BAB8-940DE9C3638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CE498D6-64E7-4795-A214-DE99B75BC54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4A908542-3E38-4F47-A256-947A5ED8B371}"/>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808C823-1D68-4B6D-B586-E12C3A6CED5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ADFEC9C6-2D5C-4131-ABD4-35C9A10ACF9A}"/>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EF55C9D7-3C22-4CBE-961D-A349BC85F6E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A3F5BC98-40B2-4354-BC61-E00ED07FB8B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DF9FA62-58F7-4A37-8707-4635A6F110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66585AB2-66AC-4F6C-806F-39AD5C18176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9728E6D3-B196-4209-B8BD-99BF19BDFB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82EA6F53-301E-483D-BC2D-C7C5044FC034}"/>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B831086A-6DBE-46E8-921C-E513127455D5}"/>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106CB045-B866-4DFA-B6F0-E3C5D79F9D32}"/>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72A78065-28C4-4EBC-9746-2041E8512B1C}"/>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56449612-B843-4AEC-9E75-29551D363F54}"/>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825" name="【公民館】&#10;一人当たり面積平均値テキスト">
          <a:extLst>
            <a:ext uri="{FF2B5EF4-FFF2-40B4-BE49-F238E27FC236}">
              <a16:creationId xmlns:a16="http://schemas.microsoft.com/office/drawing/2014/main" id="{5C31130E-A8CC-499A-A127-0ABBA1DF4CD4}"/>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14F9DD6A-5AC6-46BF-BE0D-30367A4B201C}"/>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C3B119BD-C792-43B0-BB63-A985AA04CEA1}"/>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03A15E55-F6C4-4132-944F-7494E6CB5C11}"/>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5BCBE015-6FF8-4671-8330-2D17F28B0D9D}"/>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C7B7EA7E-18AD-4013-9D3B-5249784316E2}"/>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D76E1EEA-72F9-4CBD-8B75-44C28861A93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C55ECA9-2A09-4378-9069-E2320E2FA5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6B156CB-E106-4A3C-A566-7749839FEAD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A71842FF-9020-498E-96D9-69920117E2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E1955DD-2A3C-40C9-98EE-29575813125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49785</xdr:rowOff>
    </xdr:from>
    <xdr:to>
      <xdr:col>116</xdr:col>
      <xdr:colOff>114300</xdr:colOff>
      <xdr:row>108</xdr:row>
      <xdr:rowOff>151385</xdr:rowOff>
    </xdr:to>
    <xdr:sp macro="" textlink="">
      <xdr:nvSpPr>
        <xdr:cNvPr id="836" name="楕円 835">
          <a:extLst>
            <a:ext uri="{FF2B5EF4-FFF2-40B4-BE49-F238E27FC236}">
              <a16:creationId xmlns:a16="http://schemas.microsoft.com/office/drawing/2014/main" id="{58A1D66C-4B16-4151-AED9-BD6168A8419D}"/>
            </a:ext>
          </a:extLst>
        </xdr:cNvPr>
        <xdr:cNvSpPr/>
      </xdr:nvSpPr>
      <xdr:spPr>
        <a:xfrm>
          <a:off x="22110700" y="1856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837" name="【公民館】&#10;一人当たり面積該当値テキスト">
          <a:extLst>
            <a:ext uri="{FF2B5EF4-FFF2-40B4-BE49-F238E27FC236}">
              <a16:creationId xmlns:a16="http://schemas.microsoft.com/office/drawing/2014/main" id="{22473532-CBD2-43CF-B4B4-D5527DB7AC2C}"/>
            </a:ext>
          </a:extLst>
        </xdr:cNvPr>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50927</xdr:rowOff>
    </xdr:from>
    <xdr:to>
      <xdr:col>112</xdr:col>
      <xdr:colOff>38100</xdr:colOff>
      <xdr:row>108</xdr:row>
      <xdr:rowOff>152527</xdr:rowOff>
    </xdr:to>
    <xdr:sp macro="" textlink="">
      <xdr:nvSpPr>
        <xdr:cNvPr id="838" name="楕円 837">
          <a:extLst>
            <a:ext uri="{FF2B5EF4-FFF2-40B4-BE49-F238E27FC236}">
              <a16:creationId xmlns:a16="http://schemas.microsoft.com/office/drawing/2014/main" id="{B044BDEC-33CA-4980-80A9-773CB23FD393}"/>
            </a:ext>
          </a:extLst>
        </xdr:cNvPr>
        <xdr:cNvSpPr/>
      </xdr:nvSpPr>
      <xdr:spPr>
        <a:xfrm>
          <a:off x="21272500" y="185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100585</xdr:rowOff>
    </xdr:from>
    <xdr:to>
      <xdr:col>116</xdr:col>
      <xdr:colOff>63500</xdr:colOff>
      <xdr:row>108</xdr:row>
      <xdr:rowOff>101727</xdr:rowOff>
    </xdr:to>
    <xdr:cxnSp macro="">
      <xdr:nvCxnSpPr>
        <xdr:cNvPr id="839" name="直線コネクタ 838">
          <a:extLst>
            <a:ext uri="{FF2B5EF4-FFF2-40B4-BE49-F238E27FC236}">
              <a16:creationId xmlns:a16="http://schemas.microsoft.com/office/drawing/2014/main" id="{F213CDF1-11A2-4348-B05F-C7B8BC1FD21B}"/>
            </a:ext>
          </a:extLst>
        </xdr:cNvPr>
        <xdr:cNvCxnSpPr/>
      </xdr:nvCxnSpPr>
      <xdr:spPr>
        <a:xfrm flipV="1">
          <a:off x="21323300" y="1861718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51688</xdr:rowOff>
    </xdr:from>
    <xdr:to>
      <xdr:col>107</xdr:col>
      <xdr:colOff>101600</xdr:colOff>
      <xdr:row>108</xdr:row>
      <xdr:rowOff>153288</xdr:rowOff>
    </xdr:to>
    <xdr:sp macro="" textlink="">
      <xdr:nvSpPr>
        <xdr:cNvPr id="840" name="楕円 839">
          <a:extLst>
            <a:ext uri="{FF2B5EF4-FFF2-40B4-BE49-F238E27FC236}">
              <a16:creationId xmlns:a16="http://schemas.microsoft.com/office/drawing/2014/main" id="{8C0CF0E7-F95A-4ECD-A81F-FA2CB485034B}"/>
            </a:ext>
          </a:extLst>
        </xdr:cNvPr>
        <xdr:cNvSpPr/>
      </xdr:nvSpPr>
      <xdr:spPr>
        <a:xfrm>
          <a:off x="20383500" y="185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101727</xdr:rowOff>
    </xdr:from>
    <xdr:to>
      <xdr:col>111</xdr:col>
      <xdr:colOff>177800</xdr:colOff>
      <xdr:row>108</xdr:row>
      <xdr:rowOff>102488</xdr:rowOff>
    </xdr:to>
    <xdr:cxnSp macro="">
      <xdr:nvCxnSpPr>
        <xdr:cNvPr id="841" name="直線コネクタ 840">
          <a:extLst>
            <a:ext uri="{FF2B5EF4-FFF2-40B4-BE49-F238E27FC236}">
              <a16:creationId xmlns:a16="http://schemas.microsoft.com/office/drawing/2014/main" id="{BD3D0CCE-DEE0-4068-A6D1-E0DB937621D0}"/>
            </a:ext>
          </a:extLst>
        </xdr:cNvPr>
        <xdr:cNvCxnSpPr/>
      </xdr:nvCxnSpPr>
      <xdr:spPr>
        <a:xfrm flipV="1">
          <a:off x="20434300" y="1861832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53366</xdr:rowOff>
    </xdr:from>
    <xdr:to>
      <xdr:col>102</xdr:col>
      <xdr:colOff>165100</xdr:colOff>
      <xdr:row>108</xdr:row>
      <xdr:rowOff>154966</xdr:rowOff>
    </xdr:to>
    <xdr:sp macro="" textlink="">
      <xdr:nvSpPr>
        <xdr:cNvPr id="842" name="楕円 841">
          <a:extLst>
            <a:ext uri="{FF2B5EF4-FFF2-40B4-BE49-F238E27FC236}">
              <a16:creationId xmlns:a16="http://schemas.microsoft.com/office/drawing/2014/main" id="{C9DFAC68-26B2-4AB1-8683-F20888FD684C}"/>
            </a:ext>
          </a:extLst>
        </xdr:cNvPr>
        <xdr:cNvSpPr/>
      </xdr:nvSpPr>
      <xdr:spPr>
        <a:xfrm>
          <a:off x="19494500" y="185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102488</xdr:rowOff>
    </xdr:from>
    <xdr:to>
      <xdr:col>107</xdr:col>
      <xdr:colOff>50800</xdr:colOff>
      <xdr:row>108</xdr:row>
      <xdr:rowOff>104166</xdr:rowOff>
    </xdr:to>
    <xdr:cxnSp macro="">
      <xdr:nvCxnSpPr>
        <xdr:cNvPr id="843" name="直線コネクタ 842">
          <a:extLst>
            <a:ext uri="{FF2B5EF4-FFF2-40B4-BE49-F238E27FC236}">
              <a16:creationId xmlns:a16="http://schemas.microsoft.com/office/drawing/2014/main" id="{AAB4910D-6BC7-4E44-BA2F-814C8634161E}"/>
            </a:ext>
          </a:extLst>
        </xdr:cNvPr>
        <xdr:cNvCxnSpPr/>
      </xdr:nvCxnSpPr>
      <xdr:spPr>
        <a:xfrm flipV="1">
          <a:off x="19545300" y="18619088"/>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55804</xdr:rowOff>
    </xdr:from>
    <xdr:to>
      <xdr:col>98</xdr:col>
      <xdr:colOff>38100</xdr:colOff>
      <xdr:row>108</xdr:row>
      <xdr:rowOff>157404</xdr:rowOff>
    </xdr:to>
    <xdr:sp macro="" textlink="">
      <xdr:nvSpPr>
        <xdr:cNvPr id="844" name="楕円 843">
          <a:extLst>
            <a:ext uri="{FF2B5EF4-FFF2-40B4-BE49-F238E27FC236}">
              <a16:creationId xmlns:a16="http://schemas.microsoft.com/office/drawing/2014/main" id="{D50E39A1-E0B1-482F-A970-DFE438CB32B0}"/>
            </a:ext>
          </a:extLst>
        </xdr:cNvPr>
        <xdr:cNvSpPr/>
      </xdr:nvSpPr>
      <xdr:spPr>
        <a:xfrm>
          <a:off x="18605500" y="185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104166</xdr:rowOff>
    </xdr:from>
    <xdr:to>
      <xdr:col>102</xdr:col>
      <xdr:colOff>114300</xdr:colOff>
      <xdr:row>108</xdr:row>
      <xdr:rowOff>106604</xdr:rowOff>
    </xdr:to>
    <xdr:cxnSp macro="">
      <xdr:nvCxnSpPr>
        <xdr:cNvPr id="845" name="直線コネクタ 844">
          <a:extLst>
            <a:ext uri="{FF2B5EF4-FFF2-40B4-BE49-F238E27FC236}">
              <a16:creationId xmlns:a16="http://schemas.microsoft.com/office/drawing/2014/main" id="{3914B6D6-0E19-4E3C-AE26-5650E01AF98E}"/>
            </a:ext>
          </a:extLst>
        </xdr:cNvPr>
        <xdr:cNvCxnSpPr/>
      </xdr:nvCxnSpPr>
      <xdr:spPr>
        <a:xfrm flipV="1">
          <a:off x="18656300" y="18620766"/>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46" name="n_1aveValue【公民館】&#10;一人当たり面積">
          <a:extLst>
            <a:ext uri="{FF2B5EF4-FFF2-40B4-BE49-F238E27FC236}">
              <a16:creationId xmlns:a16="http://schemas.microsoft.com/office/drawing/2014/main" id="{1A7CD370-50D3-44C7-97A6-2C3200419AF3}"/>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47" name="n_2aveValue【公民館】&#10;一人当たり面積">
          <a:extLst>
            <a:ext uri="{FF2B5EF4-FFF2-40B4-BE49-F238E27FC236}">
              <a16:creationId xmlns:a16="http://schemas.microsoft.com/office/drawing/2014/main" id="{07312CA7-3F9E-47EC-80E9-7705CB46780D}"/>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48" name="n_3aveValue【公民館】&#10;一人当たり面積">
          <a:extLst>
            <a:ext uri="{FF2B5EF4-FFF2-40B4-BE49-F238E27FC236}">
              <a16:creationId xmlns:a16="http://schemas.microsoft.com/office/drawing/2014/main" id="{9C0125F6-2185-4FFD-8BDE-4FF566E39E31}"/>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49" name="n_4aveValue【公民館】&#10;一人当たり面積">
          <a:extLst>
            <a:ext uri="{FF2B5EF4-FFF2-40B4-BE49-F238E27FC236}">
              <a16:creationId xmlns:a16="http://schemas.microsoft.com/office/drawing/2014/main" id="{9C79D48F-F815-43F7-9AB7-BEFA625C89BF}"/>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143654</xdr:rowOff>
    </xdr:from>
    <xdr:ext cx="469744" cy="259045"/>
    <xdr:sp macro="" textlink="">
      <xdr:nvSpPr>
        <xdr:cNvPr id="850" name="n_1mainValue【公民館】&#10;一人当たり面積">
          <a:extLst>
            <a:ext uri="{FF2B5EF4-FFF2-40B4-BE49-F238E27FC236}">
              <a16:creationId xmlns:a16="http://schemas.microsoft.com/office/drawing/2014/main" id="{E8CD1275-2ECF-4D83-AAD5-47EF7300CBBC}"/>
            </a:ext>
          </a:extLst>
        </xdr:cNvPr>
        <xdr:cNvSpPr txBox="1"/>
      </xdr:nvSpPr>
      <xdr:spPr>
        <a:xfrm>
          <a:off x="21075727" y="1866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144415</xdr:rowOff>
    </xdr:from>
    <xdr:ext cx="469744" cy="259045"/>
    <xdr:sp macro="" textlink="">
      <xdr:nvSpPr>
        <xdr:cNvPr id="851" name="n_2mainValue【公民館】&#10;一人当たり面積">
          <a:extLst>
            <a:ext uri="{FF2B5EF4-FFF2-40B4-BE49-F238E27FC236}">
              <a16:creationId xmlns:a16="http://schemas.microsoft.com/office/drawing/2014/main" id="{8FFB4E34-1883-4116-BDD6-9E4014DD17ED}"/>
            </a:ext>
          </a:extLst>
        </xdr:cNvPr>
        <xdr:cNvSpPr txBox="1"/>
      </xdr:nvSpPr>
      <xdr:spPr>
        <a:xfrm>
          <a:off x="20199427" y="1866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146093</xdr:rowOff>
    </xdr:from>
    <xdr:ext cx="469744" cy="259045"/>
    <xdr:sp macro="" textlink="">
      <xdr:nvSpPr>
        <xdr:cNvPr id="852" name="n_3mainValue【公民館】&#10;一人当たり面積">
          <a:extLst>
            <a:ext uri="{FF2B5EF4-FFF2-40B4-BE49-F238E27FC236}">
              <a16:creationId xmlns:a16="http://schemas.microsoft.com/office/drawing/2014/main" id="{F41F2314-028C-4975-986C-F4841C8C75A3}"/>
            </a:ext>
          </a:extLst>
        </xdr:cNvPr>
        <xdr:cNvSpPr txBox="1"/>
      </xdr:nvSpPr>
      <xdr:spPr>
        <a:xfrm>
          <a:off x="19310427" y="1866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148531</xdr:rowOff>
    </xdr:from>
    <xdr:ext cx="469744" cy="259045"/>
    <xdr:sp macro="" textlink="">
      <xdr:nvSpPr>
        <xdr:cNvPr id="853" name="n_4mainValue【公民館】&#10;一人当たり面積">
          <a:extLst>
            <a:ext uri="{FF2B5EF4-FFF2-40B4-BE49-F238E27FC236}">
              <a16:creationId xmlns:a16="http://schemas.microsoft.com/office/drawing/2014/main" id="{EC0C7134-10B0-4B86-8AC1-D30E15338101}"/>
            </a:ext>
          </a:extLst>
        </xdr:cNvPr>
        <xdr:cNvSpPr txBox="1"/>
      </xdr:nvSpPr>
      <xdr:spPr>
        <a:xfrm>
          <a:off x="18421427" y="1866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2AC441BB-30EC-4720-8867-6700375FD70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BF1E54A-E434-4A6A-BCB3-AD9A0EFD58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E114213C-5B6D-4232-BB50-A266B2D2374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の有形固定資産減価償却率が特に高くなっている。令和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年度に策定した個別施設計画に基づいて、公共施設等の整備を進めていく。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については小学校・中学校が老朽化していたため、平成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年度にかけて小学校・中学校合同校舎を新しく建設したことにより、類似団体と比較して有形固定資産減価償却率が低くなっている。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E819D7-F250-4D23-886F-3FD89EED85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3E1BAD-91AB-47C6-91EB-D6BDD2D71C5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818265-A573-4265-96CC-E355FE3CCDC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8AE4476-AC87-4B2C-9783-A4F72CE4DD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45F991-214A-4C3A-AFC7-C11664E09B2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CF9059-576C-49ED-BE05-BE654D50AD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A4C43A-1254-4B89-B4ED-94DCBD5A6E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CB5FB3-ADA5-499F-A21B-A4153ADE25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FF7F73-E78D-4048-B23F-BC6AC1FEF5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CE5C8D-CDC7-43EF-9715-03E22A77D33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25.50
4,305,196
4,026,193
150,539
2,210,479
3,532,660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14C9EE-D5F1-4F6D-8A5D-561C8A21B3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BD5E85-126D-484A-8CD2-420CED0572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AD943D-0BF8-47DD-A223-A2110A1FF6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5801DB-54A1-4879-9341-A53180A1BE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5973A13-5F24-40E3-9ED0-DCFFA7E6F8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130EBCA-9EF0-46D5-90EC-F34271F02BB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73893E-6E05-4632-852A-8D7C3D17DA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219693-EEFA-4EEC-B182-ECB94AD8DF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187B48-3AD4-4E5B-B024-47A830496C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989FB59-D820-4D55-80E4-4452077F40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E3F2EF-1C4D-46C7-B134-52C205F758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B72739-BCCF-42EE-A051-11EAD55FCE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012034-EE21-442F-AE8E-6CBA34FE67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E325F7-C723-477B-A172-09B17E7DFC9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A91ED9-7ACB-49F6-B023-6096D810FC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52AB4F-A803-4D00-A34F-5076D47B02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2BF17C-DF24-4E28-82D3-FE3BC2EBD5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8A1778C-9641-495F-943F-1D5429A12A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B032AA-1386-47D7-A8C9-D30A7B8B49E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7EB898A-DBE4-41E8-98DC-5763448C691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215B7F-677B-44C8-B0F3-D918AE81F6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4DBA80-2070-4DDE-9992-33AEA9BCA9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02D3B11-C75D-40DF-87C9-2DA5E7813E6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9A8E7C0-A798-4413-AC6C-5F62380CD7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AB91F7-A806-45A2-AF4C-66FE6E4CAA0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4B11F7-A436-4863-83DC-1267E51504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791336B-9EBA-40AC-A9D4-4980D7D7340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DB0E8B-52F0-440B-8BC9-1F3EED1E548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78F6988-6D50-41B1-BCD9-4FE8B9195A9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6ED296-94D5-4008-871C-63B0F0C6E75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8C2EF9-11B1-4853-B68A-A6F9DE73FED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A235497-EC23-47AF-ACD3-EB10B44EFA0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1B5B447-23AE-4A1E-9C8B-AB29C5BE6ED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3C39655-8FE8-4BE0-AF2A-5E7CBEBC087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8FEDF53-3E26-46C7-A2FE-4473F5E42A7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D9A18C8-C189-4EBD-8646-C6C186CE82D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EF5CEFE-3827-4204-ADC0-910B64B4B10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46FDEA6-46B3-4BBA-BF32-A01E9C17B40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36592E2-D25F-4CAE-AF2C-0A9EA89D072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56A838B-51C6-43E5-B68E-AF4282CF29E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F635D44-AD54-4214-8E8A-4CB2CDBEEE8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79E371B1-945C-409F-BA69-FCEA1AB408FE}"/>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D5D37DC-1DE5-4C57-BF73-ACB4EE4DB9C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7294C1B7-6EA7-4DC7-AB39-2BD5A21AD7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E1ED1871-EA95-4EAF-8B87-A0FD0131497C}"/>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815D5F9-BD18-480B-8E51-714F0BD5DF12}"/>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AD857ADE-E680-4AFA-B8B9-1638D7C1B7DF}"/>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C5BBA633-4CF9-4314-89C1-60F746C87A3E}"/>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ADEEEAA7-78A4-4D5C-9337-F6D585554EBA}"/>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a:extLst>
            <a:ext uri="{FF2B5EF4-FFF2-40B4-BE49-F238E27FC236}">
              <a16:creationId xmlns:a16="http://schemas.microsoft.com/office/drawing/2014/main" id="{1E5310E7-1B70-436A-B3F4-CA41C2A01E0E}"/>
            </a:ext>
          </a:extLst>
        </xdr:cNvPr>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EAAB2BBC-75A4-4168-BC4C-67CA8433C14C}"/>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DE67653D-0AA4-4C8F-8E3F-FF039E75CFFA}"/>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12EEBF19-CC53-4CD9-B752-6F2EC0B193C7}"/>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882FA91E-1DF5-4395-ADB1-E10D2A9443B0}"/>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83363ABB-8D1A-4C25-BEAC-EB28BF80F0E4}"/>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0EA50E5-2F94-49EF-A507-74BD8F043E1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D701DF3-098A-4115-ACF7-B873717C4E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894967-6EA3-4868-8231-9CB5E25EAF1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0192DC4-4E51-4903-85C7-CEE5E182D8D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E07037-ECCD-4C6A-8B8A-49F09434EE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2" name="楕円 71">
          <a:extLst>
            <a:ext uri="{FF2B5EF4-FFF2-40B4-BE49-F238E27FC236}">
              <a16:creationId xmlns:a16="http://schemas.microsoft.com/office/drawing/2014/main" id="{14ED318E-FB65-4727-9677-15825B7802E8}"/>
            </a:ext>
          </a:extLst>
        </xdr:cNvPr>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76217</xdr:rowOff>
    </xdr:from>
    <xdr:ext cx="405111" cy="259045"/>
    <xdr:sp macro="" textlink="">
      <xdr:nvSpPr>
        <xdr:cNvPr id="73" name="【図書館】&#10;有形固定資産減価償却率該当値テキスト">
          <a:extLst>
            <a:ext uri="{FF2B5EF4-FFF2-40B4-BE49-F238E27FC236}">
              <a16:creationId xmlns:a16="http://schemas.microsoft.com/office/drawing/2014/main" id="{2AA45C00-66CC-4674-88E3-7BD05FF94C1D}"/>
            </a:ext>
          </a:extLst>
        </xdr:cNvPr>
        <xdr:cNvSpPr txBox="1"/>
      </xdr:nvSpPr>
      <xdr:spPr>
        <a:xfrm>
          <a:off x="4673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4" name="楕円 73">
          <a:extLst>
            <a:ext uri="{FF2B5EF4-FFF2-40B4-BE49-F238E27FC236}">
              <a16:creationId xmlns:a16="http://schemas.microsoft.com/office/drawing/2014/main" id="{AE8A428E-DD64-4A43-81CA-C39727A7BD4D}"/>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148590</xdr:rowOff>
    </xdr:to>
    <xdr:cxnSp macro="">
      <xdr:nvCxnSpPr>
        <xdr:cNvPr id="75" name="直線コネクタ 74">
          <a:extLst>
            <a:ext uri="{FF2B5EF4-FFF2-40B4-BE49-F238E27FC236}">
              <a16:creationId xmlns:a16="http://schemas.microsoft.com/office/drawing/2014/main" id="{4C2F779C-63DD-47E7-B6F3-28095DF8314F}"/>
            </a:ext>
          </a:extLst>
        </xdr:cNvPr>
        <xdr:cNvCxnSpPr/>
      </xdr:nvCxnSpPr>
      <xdr:spPr>
        <a:xfrm>
          <a:off x="3797300" y="64655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43180</xdr:rowOff>
    </xdr:from>
    <xdr:to>
      <xdr:col>15</xdr:col>
      <xdr:colOff>101600</xdr:colOff>
      <xdr:row>37</xdr:row>
      <xdr:rowOff>144780</xdr:rowOff>
    </xdr:to>
    <xdr:sp macro="" textlink="">
      <xdr:nvSpPr>
        <xdr:cNvPr id="76" name="楕円 75">
          <a:extLst>
            <a:ext uri="{FF2B5EF4-FFF2-40B4-BE49-F238E27FC236}">
              <a16:creationId xmlns:a16="http://schemas.microsoft.com/office/drawing/2014/main" id="{6CAE3E7B-64CE-44A9-B933-4D7E05047498}"/>
            </a:ext>
          </a:extLst>
        </xdr:cNvPr>
        <xdr:cNvSpPr/>
      </xdr:nvSpPr>
      <xdr:spPr>
        <a:xfrm>
          <a:off x="2857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93980</xdr:rowOff>
    </xdr:from>
    <xdr:to>
      <xdr:col>19</xdr:col>
      <xdr:colOff>177800</xdr:colOff>
      <xdr:row>37</xdr:row>
      <xdr:rowOff>121920</xdr:rowOff>
    </xdr:to>
    <xdr:cxnSp macro="">
      <xdr:nvCxnSpPr>
        <xdr:cNvPr id="77" name="直線コネクタ 76">
          <a:extLst>
            <a:ext uri="{FF2B5EF4-FFF2-40B4-BE49-F238E27FC236}">
              <a16:creationId xmlns:a16="http://schemas.microsoft.com/office/drawing/2014/main" id="{02C32C58-0C1B-44FB-B8E0-472E7B883E50}"/>
            </a:ext>
          </a:extLst>
        </xdr:cNvPr>
        <xdr:cNvCxnSpPr/>
      </xdr:nvCxnSpPr>
      <xdr:spPr>
        <a:xfrm>
          <a:off x="2908300" y="64376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3810</xdr:rowOff>
    </xdr:from>
    <xdr:to>
      <xdr:col>10</xdr:col>
      <xdr:colOff>165100</xdr:colOff>
      <xdr:row>38</xdr:row>
      <xdr:rowOff>105410</xdr:rowOff>
    </xdr:to>
    <xdr:sp macro="" textlink="">
      <xdr:nvSpPr>
        <xdr:cNvPr id="78" name="楕円 77">
          <a:extLst>
            <a:ext uri="{FF2B5EF4-FFF2-40B4-BE49-F238E27FC236}">
              <a16:creationId xmlns:a16="http://schemas.microsoft.com/office/drawing/2014/main" id="{B737E643-41FD-40EB-A99C-A8DA563EECFE}"/>
            </a:ext>
          </a:extLst>
        </xdr:cNvPr>
        <xdr:cNvSpPr/>
      </xdr:nvSpPr>
      <xdr:spPr>
        <a:xfrm>
          <a:off x="1968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93980</xdr:rowOff>
    </xdr:from>
    <xdr:to>
      <xdr:col>15</xdr:col>
      <xdr:colOff>50800</xdr:colOff>
      <xdr:row>38</xdr:row>
      <xdr:rowOff>54610</xdr:rowOff>
    </xdr:to>
    <xdr:cxnSp macro="">
      <xdr:nvCxnSpPr>
        <xdr:cNvPr id="79" name="直線コネクタ 78">
          <a:extLst>
            <a:ext uri="{FF2B5EF4-FFF2-40B4-BE49-F238E27FC236}">
              <a16:creationId xmlns:a16="http://schemas.microsoft.com/office/drawing/2014/main" id="{25722040-2E84-4B74-833D-F95427010419}"/>
            </a:ext>
          </a:extLst>
        </xdr:cNvPr>
        <xdr:cNvCxnSpPr/>
      </xdr:nvCxnSpPr>
      <xdr:spPr>
        <a:xfrm flipV="1">
          <a:off x="2019300" y="643763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154940</xdr:rowOff>
    </xdr:from>
    <xdr:to>
      <xdr:col>6</xdr:col>
      <xdr:colOff>38100</xdr:colOff>
      <xdr:row>38</xdr:row>
      <xdr:rowOff>85090</xdr:rowOff>
    </xdr:to>
    <xdr:sp macro="" textlink="">
      <xdr:nvSpPr>
        <xdr:cNvPr id="80" name="楕円 79">
          <a:extLst>
            <a:ext uri="{FF2B5EF4-FFF2-40B4-BE49-F238E27FC236}">
              <a16:creationId xmlns:a16="http://schemas.microsoft.com/office/drawing/2014/main" id="{99CEC09F-FBFC-43FF-A5FE-8EFFE0EE2BC2}"/>
            </a:ext>
          </a:extLst>
        </xdr:cNvPr>
        <xdr:cNvSpPr/>
      </xdr:nvSpPr>
      <xdr:spPr>
        <a:xfrm>
          <a:off x="107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34290</xdr:rowOff>
    </xdr:from>
    <xdr:to>
      <xdr:col>10</xdr:col>
      <xdr:colOff>114300</xdr:colOff>
      <xdr:row>38</xdr:row>
      <xdr:rowOff>54610</xdr:rowOff>
    </xdr:to>
    <xdr:cxnSp macro="">
      <xdr:nvCxnSpPr>
        <xdr:cNvPr id="81" name="直線コネクタ 80">
          <a:extLst>
            <a:ext uri="{FF2B5EF4-FFF2-40B4-BE49-F238E27FC236}">
              <a16:creationId xmlns:a16="http://schemas.microsoft.com/office/drawing/2014/main" id="{3E7D2FD7-0BCE-4878-B143-CD22280280B1}"/>
            </a:ext>
          </a:extLst>
        </xdr:cNvPr>
        <xdr:cNvCxnSpPr/>
      </xdr:nvCxnSpPr>
      <xdr:spPr>
        <a:xfrm>
          <a:off x="1130300" y="654939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839289CD-2B91-4843-99BE-9FC6FAD5632A}"/>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a:extLst>
            <a:ext uri="{FF2B5EF4-FFF2-40B4-BE49-F238E27FC236}">
              <a16:creationId xmlns:a16="http://schemas.microsoft.com/office/drawing/2014/main" id="{04F7CD3B-25F0-4D24-811A-9D85044FB989}"/>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a:extLst>
            <a:ext uri="{FF2B5EF4-FFF2-40B4-BE49-F238E27FC236}">
              <a16:creationId xmlns:a16="http://schemas.microsoft.com/office/drawing/2014/main" id="{93F04467-52DD-4309-AF5A-70908B0A5704}"/>
            </a:ext>
          </a:extLst>
        </xdr:cNvPr>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a:extLst>
            <a:ext uri="{FF2B5EF4-FFF2-40B4-BE49-F238E27FC236}">
              <a16:creationId xmlns:a16="http://schemas.microsoft.com/office/drawing/2014/main" id="{4361114A-B345-4083-858E-D9D0A2B56E2D}"/>
            </a:ext>
          </a:extLst>
        </xdr:cNvPr>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163847</xdr:rowOff>
    </xdr:from>
    <xdr:ext cx="405111" cy="259045"/>
    <xdr:sp macro="" textlink="">
      <xdr:nvSpPr>
        <xdr:cNvPr id="86" name="n_1mainValue【図書館】&#10;有形固定資産減価償却率">
          <a:extLst>
            <a:ext uri="{FF2B5EF4-FFF2-40B4-BE49-F238E27FC236}">
              <a16:creationId xmlns:a16="http://schemas.microsoft.com/office/drawing/2014/main" id="{9FD15376-A88E-4804-A451-248C64DA5661}"/>
            </a:ext>
          </a:extLst>
        </xdr:cNvPr>
        <xdr:cNvSpPr txBox="1"/>
      </xdr:nvSpPr>
      <xdr:spPr>
        <a:xfrm>
          <a:off x="358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135907</xdr:rowOff>
    </xdr:from>
    <xdr:ext cx="405111" cy="259045"/>
    <xdr:sp macro="" textlink="">
      <xdr:nvSpPr>
        <xdr:cNvPr id="87" name="n_2mainValue【図書館】&#10;有形固定資産減価償却率">
          <a:extLst>
            <a:ext uri="{FF2B5EF4-FFF2-40B4-BE49-F238E27FC236}">
              <a16:creationId xmlns:a16="http://schemas.microsoft.com/office/drawing/2014/main" id="{B2D2A824-5A2C-451C-B44E-E83F6EEB55E3}"/>
            </a:ext>
          </a:extLst>
        </xdr:cNvPr>
        <xdr:cNvSpPr txBox="1"/>
      </xdr:nvSpPr>
      <xdr:spPr>
        <a:xfrm>
          <a:off x="2705744"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96537</xdr:rowOff>
    </xdr:from>
    <xdr:ext cx="405111" cy="259045"/>
    <xdr:sp macro="" textlink="">
      <xdr:nvSpPr>
        <xdr:cNvPr id="88" name="n_3mainValue【図書館】&#10;有形固定資産減価償却率">
          <a:extLst>
            <a:ext uri="{FF2B5EF4-FFF2-40B4-BE49-F238E27FC236}">
              <a16:creationId xmlns:a16="http://schemas.microsoft.com/office/drawing/2014/main" id="{37BFE4EE-7CF0-42AB-AD44-865E9C50DD9F}"/>
            </a:ext>
          </a:extLst>
        </xdr:cNvPr>
        <xdr:cNvSpPr txBox="1"/>
      </xdr:nvSpPr>
      <xdr:spPr>
        <a:xfrm>
          <a:off x="1816744" y="661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76217</xdr:rowOff>
    </xdr:from>
    <xdr:ext cx="405111" cy="259045"/>
    <xdr:sp macro="" textlink="">
      <xdr:nvSpPr>
        <xdr:cNvPr id="89" name="n_4mainValue【図書館】&#10;有形固定資産減価償却率">
          <a:extLst>
            <a:ext uri="{FF2B5EF4-FFF2-40B4-BE49-F238E27FC236}">
              <a16:creationId xmlns:a16="http://schemas.microsoft.com/office/drawing/2014/main" id="{172CBC75-0417-4CD9-9317-1DE6C9ADF024}"/>
            </a:ext>
          </a:extLst>
        </xdr:cNvPr>
        <xdr:cNvSpPr txBox="1"/>
      </xdr:nvSpPr>
      <xdr:spPr>
        <a:xfrm>
          <a:off x="927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BE6A4E09-8336-488F-BCAD-C79961B226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E9C9CB03-F10A-42D4-ADC5-DEC2C938B5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28621B75-00A1-46CB-9862-A3DE9EFDAE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C75982C7-480E-4C4C-BD8B-366AA165AE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B782F84A-ECF6-4EC6-9ED9-EF290E1CCC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9986CEBF-2873-47E4-8E63-254C28D91BA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44161B3D-C9FB-4AEC-9405-B904D12A959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A9F7D319-0DA2-4E60-AE67-36686DF611E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8E72419-8ADB-4DFB-888A-AD9882BA1CB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7F477ED0-5837-4917-87EE-E7D29A1B1E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45AE6C3D-2288-4EFD-8EA6-F41FEED022A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E365DF22-7C21-4FE2-8497-49775136789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56209355-6D0E-476E-9A17-A83CF67A137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A792E624-72E8-4E8B-B991-1DB551D86D9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6EDDA679-0063-49D8-AE2E-CDDC9CD552E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67600592-E2C6-4050-87E2-E9C2C51E483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8CA9E6A3-E8B1-4E9C-8DC6-2750F64CD3A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4E855196-BA09-4464-AB98-60D772EA22F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C6726F82-2B45-4069-8552-68E4D69DBD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FE0DE4A6-8691-463D-AF1B-D2DB509E7D1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4412EE06-E602-45EA-944B-63A1EA71606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792A76B6-8CF9-4A15-BDE9-FE6F2B990669}"/>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597B1133-D9D1-4409-945D-034CA18CD4A4}"/>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B4D52270-0863-4FEF-929D-9A6BF55B9C1E}"/>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F6F4AE1F-F5F7-4BEF-A8E2-1E44DA9C6EFF}"/>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F2848F0C-769A-4C69-B7A6-9921417F4A24}"/>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6" name="【図書館】&#10;一人当たり面積平均値テキスト">
          <a:extLst>
            <a:ext uri="{FF2B5EF4-FFF2-40B4-BE49-F238E27FC236}">
              <a16:creationId xmlns:a16="http://schemas.microsoft.com/office/drawing/2014/main" id="{C3C03235-A531-4676-A309-024E9AF0C382}"/>
            </a:ext>
          </a:extLst>
        </xdr:cNvPr>
        <xdr:cNvSpPr txBox="1"/>
      </xdr:nvSpPr>
      <xdr:spPr>
        <a:xfrm>
          <a:off x="1051560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2018DB84-318B-41F1-B204-227B19E44A65}"/>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5696ADF9-7601-4380-A3A6-A1DD188C4B6C}"/>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a:extLst>
            <a:ext uri="{FF2B5EF4-FFF2-40B4-BE49-F238E27FC236}">
              <a16:creationId xmlns:a16="http://schemas.microsoft.com/office/drawing/2014/main" id="{BD886605-878D-4CE6-8018-D80F8C122D9F}"/>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a:extLst>
            <a:ext uri="{FF2B5EF4-FFF2-40B4-BE49-F238E27FC236}">
              <a16:creationId xmlns:a16="http://schemas.microsoft.com/office/drawing/2014/main" id="{34BD8A4F-0FEF-40DC-88FB-44D7D585F9C7}"/>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a:extLst>
            <a:ext uri="{FF2B5EF4-FFF2-40B4-BE49-F238E27FC236}">
              <a16:creationId xmlns:a16="http://schemas.microsoft.com/office/drawing/2014/main" id="{AFEA2884-FE5E-4E78-8B34-3312BA8BC1D4}"/>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3356DD3-ED4C-4361-946C-2030238AAC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D306EC7-84D8-48FC-A267-5A8F403664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DADD464-577D-4695-973E-F2A39A8766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28880FB-AAE3-45F9-9267-CBF88A3731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0AC4929-CA25-4E42-A3EE-4C9F00DD9A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123698</xdr:rowOff>
    </xdr:from>
    <xdr:to>
      <xdr:col>55</xdr:col>
      <xdr:colOff>50800</xdr:colOff>
      <xdr:row>37</xdr:row>
      <xdr:rowOff>53848</xdr:rowOff>
    </xdr:to>
    <xdr:sp macro="" textlink="">
      <xdr:nvSpPr>
        <xdr:cNvPr id="127" name="楕円 126">
          <a:extLst>
            <a:ext uri="{FF2B5EF4-FFF2-40B4-BE49-F238E27FC236}">
              <a16:creationId xmlns:a16="http://schemas.microsoft.com/office/drawing/2014/main" id="{4F16256A-ACA6-4C64-91DA-56225ED89701}"/>
            </a:ext>
          </a:extLst>
        </xdr:cNvPr>
        <xdr:cNvSpPr/>
      </xdr:nvSpPr>
      <xdr:spPr>
        <a:xfrm>
          <a:off x="104267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146575</xdr:rowOff>
    </xdr:from>
    <xdr:ext cx="469744" cy="259045"/>
    <xdr:sp macro="" textlink="">
      <xdr:nvSpPr>
        <xdr:cNvPr id="128" name="【図書館】&#10;一人当たり面積該当値テキスト">
          <a:extLst>
            <a:ext uri="{FF2B5EF4-FFF2-40B4-BE49-F238E27FC236}">
              <a16:creationId xmlns:a16="http://schemas.microsoft.com/office/drawing/2014/main" id="{9F14E2FE-E159-4048-A366-3482345C6942}"/>
            </a:ext>
          </a:extLst>
        </xdr:cNvPr>
        <xdr:cNvSpPr txBox="1"/>
      </xdr:nvSpPr>
      <xdr:spPr>
        <a:xfrm>
          <a:off x="10515600"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141986</xdr:rowOff>
    </xdr:from>
    <xdr:to>
      <xdr:col>50</xdr:col>
      <xdr:colOff>165100</xdr:colOff>
      <xdr:row>37</xdr:row>
      <xdr:rowOff>72136</xdr:rowOff>
    </xdr:to>
    <xdr:sp macro="" textlink="">
      <xdr:nvSpPr>
        <xdr:cNvPr id="129" name="楕円 128">
          <a:extLst>
            <a:ext uri="{FF2B5EF4-FFF2-40B4-BE49-F238E27FC236}">
              <a16:creationId xmlns:a16="http://schemas.microsoft.com/office/drawing/2014/main" id="{D4B52C31-B5EB-464C-8D7C-E1B68AF04C48}"/>
            </a:ext>
          </a:extLst>
        </xdr:cNvPr>
        <xdr:cNvSpPr/>
      </xdr:nvSpPr>
      <xdr:spPr>
        <a:xfrm>
          <a:off x="9588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3048</xdr:rowOff>
    </xdr:from>
    <xdr:to>
      <xdr:col>55</xdr:col>
      <xdr:colOff>0</xdr:colOff>
      <xdr:row>37</xdr:row>
      <xdr:rowOff>21336</xdr:rowOff>
    </xdr:to>
    <xdr:cxnSp macro="">
      <xdr:nvCxnSpPr>
        <xdr:cNvPr id="130" name="直線コネクタ 129">
          <a:extLst>
            <a:ext uri="{FF2B5EF4-FFF2-40B4-BE49-F238E27FC236}">
              <a16:creationId xmlns:a16="http://schemas.microsoft.com/office/drawing/2014/main" id="{57B0935E-74BC-4767-BF0C-F47FACBCB774}"/>
            </a:ext>
          </a:extLst>
        </xdr:cNvPr>
        <xdr:cNvCxnSpPr/>
      </xdr:nvCxnSpPr>
      <xdr:spPr>
        <a:xfrm flipV="1">
          <a:off x="9639300" y="634669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153416</xdr:rowOff>
    </xdr:from>
    <xdr:to>
      <xdr:col>46</xdr:col>
      <xdr:colOff>38100</xdr:colOff>
      <xdr:row>37</xdr:row>
      <xdr:rowOff>83566</xdr:rowOff>
    </xdr:to>
    <xdr:sp macro="" textlink="">
      <xdr:nvSpPr>
        <xdr:cNvPr id="131" name="楕円 130">
          <a:extLst>
            <a:ext uri="{FF2B5EF4-FFF2-40B4-BE49-F238E27FC236}">
              <a16:creationId xmlns:a16="http://schemas.microsoft.com/office/drawing/2014/main" id="{63932789-414B-447B-9BD4-288A3908EEC9}"/>
            </a:ext>
          </a:extLst>
        </xdr:cNvPr>
        <xdr:cNvSpPr/>
      </xdr:nvSpPr>
      <xdr:spPr>
        <a:xfrm>
          <a:off x="8699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21336</xdr:rowOff>
    </xdr:from>
    <xdr:to>
      <xdr:col>50</xdr:col>
      <xdr:colOff>114300</xdr:colOff>
      <xdr:row>37</xdr:row>
      <xdr:rowOff>32766</xdr:rowOff>
    </xdr:to>
    <xdr:cxnSp macro="">
      <xdr:nvCxnSpPr>
        <xdr:cNvPr id="132" name="直線コネクタ 131">
          <a:extLst>
            <a:ext uri="{FF2B5EF4-FFF2-40B4-BE49-F238E27FC236}">
              <a16:creationId xmlns:a16="http://schemas.microsoft.com/office/drawing/2014/main" id="{CD5B10DE-7D5F-40E3-8B4C-C142B9AAFA58}"/>
            </a:ext>
          </a:extLst>
        </xdr:cNvPr>
        <xdr:cNvCxnSpPr/>
      </xdr:nvCxnSpPr>
      <xdr:spPr>
        <a:xfrm flipV="1">
          <a:off x="8750300" y="63649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9398</xdr:rowOff>
    </xdr:from>
    <xdr:to>
      <xdr:col>41</xdr:col>
      <xdr:colOff>101600</xdr:colOff>
      <xdr:row>37</xdr:row>
      <xdr:rowOff>110998</xdr:rowOff>
    </xdr:to>
    <xdr:sp macro="" textlink="">
      <xdr:nvSpPr>
        <xdr:cNvPr id="133" name="楕円 132">
          <a:extLst>
            <a:ext uri="{FF2B5EF4-FFF2-40B4-BE49-F238E27FC236}">
              <a16:creationId xmlns:a16="http://schemas.microsoft.com/office/drawing/2014/main" id="{C90BE3AF-6861-40BB-8B66-4F314AF9A98F}"/>
            </a:ext>
          </a:extLst>
        </xdr:cNvPr>
        <xdr:cNvSpPr/>
      </xdr:nvSpPr>
      <xdr:spPr>
        <a:xfrm>
          <a:off x="7810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32766</xdr:rowOff>
    </xdr:from>
    <xdr:to>
      <xdr:col>45</xdr:col>
      <xdr:colOff>177800</xdr:colOff>
      <xdr:row>37</xdr:row>
      <xdr:rowOff>60198</xdr:rowOff>
    </xdr:to>
    <xdr:cxnSp macro="">
      <xdr:nvCxnSpPr>
        <xdr:cNvPr id="134" name="直線コネクタ 133">
          <a:extLst>
            <a:ext uri="{FF2B5EF4-FFF2-40B4-BE49-F238E27FC236}">
              <a16:creationId xmlns:a16="http://schemas.microsoft.com/office/drawing/2014/main" id="{43217150-35E7-485A-BF10-5E7BB8B814C8}"/>
            </a:ext>
          </a:extLst>
        </xdr:cNvPr>
        <xdr:cNvCxnSpPr/>
      </xdr:nvCxnSpPr>
      <xdr:spPr>
        <a:xfrm flipV="1">
          <a:off x="7861300" y="63764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23114</xdr:rowOff>
    </xdr:from>
    <xdr:to>
      <xdr:col>36</xdr:col>
      <xdr:colOff>165100</xdr:colOff>
      <xdr:row>37</xdr:row>
      <xdr:rowOff>124714</xdr:rowOff>
    </xdr:to>
    <xdr:sp macro="" textlink="">
      <xdr:nvSpPr>
        <xdr:cNvPr id="135" name="楕円 134">
          <a:extLst>
            <a:ext uri="{FF2B5EF4-FFF2-40B4-BE49-F238E27FC236}">
              <a16:creationId xmlns:a16="http://schemas.microsoft.com/office/drawing/2014/main" id="{4C6CE22C-F793-433C-AE0D-7B6C52075C61}"/>
            </a:ext>
          </a:extLst>
        </xdr:cNvPr>
        <xdr:cNvSpPr/>
      </xdr:nvSpPr>
      <xdr:spPr>
        <a:xfrm>
          <a:off x="6921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60198</xdr:rowOff>
    </xdr:from>
    <xdr:to>
      <xdr:col>41</xdr:col>
      <xdr:colOff>50800</xdr:colOff>
      <xdr:row>37</xdr:row>
      <xdr:rowOff>73914</xdr:rowOff>
    </xdr:to>
    <xdr:cxnSp macro="">
      <xdr:nvCxnSpPr>
        <xdr:cNvPr id="136" name="直線コネクタ 135">
          <a:extLst>
            <a:ext uri="{FF2B5EF4-FFF2-40B4-BE49-F238E27FC236}">
              <a16:creationId xmlns:a16="http://schemas.microsoft.com/office/drawing/2014/main" id="{359A9DF6-6F50-44C0-86E5-B027F71AABB0}"/>
            </a:ext>
          </a:extLst>
        </xdr:cNvPr>
        <xdr:cNvCxnSpPr/>
      </xdr:nvCxnSpPr>
      <xdr:spPr>
        <a:xfrm flipV="1">
          <a:off x="6972300" y="64038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17543</xdr:rowOff>
    </xdr:from>
    <xdr:ext cx="469744" cy="259045"/>
    <xdr:sp macro="" textlink="">
      <xdr:nvSpPr>
        <xdr:cNvPr id="137" name="n_1aveValue【図書館】&#10;一人当たり面積">
          <a:extLst>
            <a:ext uri="{FF2B5EF4-FFF2-40B4-BE49-F238E27FC236}">
              <a16:creationId xmlns:a16="http://schemas.microsoft.com/office/drawing/2014/main" id="{77804900-9471-49B1-B2A3-9DD424EF68F8}"/>
            </a:ext>
          </a:extLst>
        </xdr:cNvPr>
        <xdr:cNvSpPr txBox="1"/>
      </xdr:nvSpPr>
      <xdr:spPr>
        <a:xfrm>
          <a:off x="93917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38" name="n_2aveValue【図書館】&#10;一人当たり面積">
          <a:extLst>
            <a:ext uri="{FF2B5EF4-FFF2-40B4-BE49-F238E27FC236}">
              <a16:creationId xmlns:a16="http://schemas.microsoft.com/office/drawing/2014/main" id="{743B1F13-D509-4F79-AE99-0609ADBE107D}"/>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39" name="n_3aveValue【図書館】&#10;一人当たり面積">
          <a:extLst>
            <a:ext uri="{FF2B5EF4-FFF2-40B4-BE49-F238E27FC236}">
              <a16:creationId xmlns:a16="http://schemas.microsoft.com/office/drawing/2014/main" id="{BB195D78-4326-4F43-A6B8-F49CB96CCD24}"/>
            </a:ext>
          </a:extLst>
        </xdr:cNvPr>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12971</xdr:rowOff>
    </xdr:from>
    <xdr:ext cx="469744" cy="259045"/>
    <xdr:sp macro="" textlink="">
      <xdr:nvSpPr>
        <xdr:cNvPr id="140" name="n_4aveValue【図書館】&#10;一人当たり面積">
          <a:extLst>
            <a:ext uri="{FF2B5EF4-FFF2-40B4-BE49-F238E27FC236}">
              <a16:creationId xmlns:a16="http://schemas.microsoft.com/office/drawing/2014/main" id="{7513C87B-82A5-4C0B-AFFF-2AD040079E47}"/>
            </a:ext>
          </a:extLst>
        </xdr:cNvPr>
        <xdr:cNvSpPr txBox="1"/>
      </xdr:nvSpPr>
      <xdr:spPr>
        <a:xfrm>
          <a:off x="67374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88663</xdr:rowOff>
    </xdr:from>
    <xdr:ext cx="469744" cy="259045"/>
    <xdr:sp macro="" textlink="">
      <xdr:nvSpPr>
        <xdr:cNvPr id="141" name="n_1mainValue【図書館】&#10;一人当たり面積">
          <a:extLst>
            <a:ext uri="{FF2B5EF4-FFF2-40B4-BE49-F238E27FC236}">
              <a16:creationId xmlns:a16="http://schemas.microsoft.com/office/drawing/2014/main" id="{140AF87C-649E-40AA-88AA-21368E2B6A95}"/>
            </a:ext>
          </a:extLst>
        </xdr:cNvPr>
        <xdr:cNvSpPr txBox="1"/>
      </xdr:nvSpPr>
      <xdr:spPr>
        <a:xfrm>
          <a:off x="939172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100093</xdr:rowOff>
    </xdr:from>
    <xdr:ext cx="469744" cy="259045"/>
    <xdr:sp macro="" textlink="">
      <xdr:nvSpPr>
        <xdr:cNvPr id="142" name="n_2mainValue【図書館】&#10;一人当たり面積">
          <a:extLst>
            <a:ext uri="{FF2B5EF4-FFF2-40B4-BE49-F238E27FC236}">
              <a16:creationId xmlns:a16="http://schemas.microsoft.com/office/drawing/2014/main" id="{87D8359D-3F65-43F5-86B9-62321F485815}"/>
            </a:ext>
          </a:extLst>
        </xdr:cNvPr>
        <xdr:cNvSpPr txBox="1"/>
      </xdr:nvSpPr>
      <xdr:spPr>
        <a:xfrm>
          <a:off x="8515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127525</xdr:rowOff>
    </xdr:from>
    <xdr:ext cx="469744" cy="259045"/>
    <xdr:sp macro="" textlink="">
      <xdr:nvSpPr>
        <xdr:cNvPr id="143" name="n_3mainValue【図書館】&#10;一人当たり面積">
          <a:extLst>
            <a:ext uri="{FF2B5EF4-FFF2-40B4-BE49-F238E27FC236}">
              <a16:creationId xmlns:a16="http://schemas.microsoft.com/office/drawing/2014/main" id="{6F5E264B-5BE7-4D24-89ED-C6D52E03A20D}"/>
            </a:ext>
          </a:extLst>
        </xdr:cNvPr>
        <xdr:cNvSpPr txBox="1"/>
      </xdr:nvSpPr>
      <xdr:spPr>
        <a:xfrm>
          <a:off x="7626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141241</xdr:rowOff>
    </xdr:from>
    <xdr:ext cx="469744" cy="259045"/>
    <xdr:sp macro="" textlink="">
      <xdr:nvSpPr>
        <xdr:cNvPr id="144" name="n_4mainValue【図書館】&#10;一人当たり面積">
          <a:extLst>
            <a:ext uri="{FF2B5EF4-FFF2-40B4-BE49-F238E27FC236}">
              <a16:creationId xmlns:a16="http://schemas.microsoft.com/office/drawing/2014/main" id="{613640D7-29ED-4972-8178-AECDE2CA6614}"/>
            </a:ext>
          </a:extLst>
        </xdr:cNvPr>
        <xdr:cNvSpPr txBox="1"/>
      </xdr:nvSpPr>
      <xdr:spPr>
        <a:xfrm>
          <a:off x="67374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DC121B9-BC89-4E8C-9A42-9400141B8C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A72459B0-D8C7-45AA-8929-3B53CE546A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674EEE7A-51B6-49FE-AA3F-79E3CBBC46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DF64F8CD-719D-4D2C-AD61-874B370FAC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68837874-924F-4F58-8D64-312F0B4FAA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BCCF10C-BB37-4836-AF62-AE73C4DD6B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2ECE61E0-1610-4B9E-AD01-F48BFFF347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90557FE-B221-441B-9327-18819DF318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CDB746A7-B192-4A0F-9D80-B2001E048E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C1DC81D-5453-4808-BFF3-526A9640597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2CC70F0D-AF93-4DDC-9D4D-22B5D31756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723EEDFF-4C79-4EB7-8F18-09D28152C4E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CD7D18AC-EDEF-4160-ACBB-D8AD4DF933D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C99B7732-C029-41F1-8D72-40600D3329E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32177905-153E-4D9D-96A1-11E0FDFAFC6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BF97AFC0-E9C3-44EF-8221-B30FCFB5ED2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9BB6DDA9-5D1F-4E51-BE0B-47D279B6C44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AE477246-98C5-4545-809B-D7CA55CB051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449F2D1C-C2F1-42F7-BA43-D563F8DD933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A0E2E40B-4C4B-40B4-BC74-7C7BBAD1E22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243E22C-A8DA-4998-8B05-4C8F6BE99BF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9337A2A-A16E-43BD-A7C1-37593D1971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C4F4D0A5-1CBA-46B2-99D1-AC15BA907FC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9850971B-4345-46B5-BFD7-45CB02C395E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52AC596E-0D73-4AB7-BEF9-4B449A50DB9D}"/>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6F3EA990-5CF3-44C0-9BAC-E50C50B550C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42408968-5A61-4B48-8609-81526639EE5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7347DBC6-DEE9-4123-BF33-08CB10F20353}"/>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39BD6259-D780-4C89-9478-62547B1E04F5}"/>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8334CF6F-1483-42FD-A3BA-764C78939BCE}"/>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356CF35F-1387-445A-B651-30B2961BFE38}"/>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DB6D407F-C728-49D4-997C-923D68875F22}"/>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a:extLst>
            <a:ext uri="{FF2B5EF4-FFF2-40B4-BE49-F238E27FC236}">
              <a16:creationId xmlns:a16="http://schemas.microsoft.com/office/drawing/2014/main" id="{A6D3F85D-BB08-4CD6-9A26-73EB28ABA182}"/>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a:extLst>
            <a:ext uri="{FF2B5EF4-FFF2-40B4-BE49-F238E27FC236}">
              <a16:creationId xmlns:a16="http://schemas.microsoft.com/office/drawing/2014/main" id="{68F55542-0275-44F0-B4C1-8D4AE74BB315}"/>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a:extLst>
            <a:ext uri="{FF2B5EF4-FFF2-40B4-BE49-F238E27FC236}">
              <a16:creationId xmlns:a16="http://schemas.microsoft.com/office/drawing/2014/main" id="{CCB068E0-1317-4E2B-877A-22B542740E9F}"/>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1ACDA0A-496B-486E-9F44-F18E71DC85C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54E536D-359F-49DC-B67A-E9CB659A6FF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3ACDE5B-054C-4A16-93D0-FE7C36EF46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8B7333B-5C5F-40F2-ACAF-AD347932A8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75862C2-2118-47E4-BD8B-98C6F98C0A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185" name="楕円 184">
          <a:extLst>
            <a:ext uri="{FF2B5EF4-FFF2-40B4-BE49-F238E27FC236}">
              <a16:creationId xmlns:a16="http://schemas.microsoft.com/office/drawing/2014/main" id="{CA5381B6-6FB2-49AD-ABC7-78C27C0F1CA3}"/>
            </a:ext>
          </a:extLst>
        </xdr:cNvPr>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90187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45429829-06AE-48E0-B965-1579E9C21563}"/>
            </a:ext>
          </a:extLst>
        </xdr:cNvPr>
        <xdr:cNvSpPr txBox="1"/>
      </xdr:nvSpPr>
      <xdr:spPr>
        <a:xfrm>
          <a:off x="4673600"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87" name="楕円 186">
          <a:extLst>
            <a:ext uri="{FF2B5EF4-FFF2-40B4-BE49-F238E27FC236}">
              <a16:creationId xmlns:a16="http://schemas.microsoft.com/office/drawing/2014/main" id="{A4086EFC-4AFE-4DC0-AE99-536832141269}"/>
            </a:ext>
          </a:extLst>
        </xdr:cNvPr>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118110</xdr:rowOff>
    </xdr:to>
    <xdr:cxnSp macro="">
      <xdr:nvCxnSpPr>
        <xdr:cNvPr id="188" name="直線コネクタ 187">
          <a:extLst>
            <a:ext uri="{FF2B5EF4-FFF2-40B4-BE49-F238E27FC236}">
              <a16:creationId xmlns:a16="http://schemas.microsoft.com/office/drawing/2014/main" id="{96BE37F7-B175-43CF-B6F2-82C3D6784A25}"/>
            </a:ext>
          </a:extLst>
        </xdr:cNvPr>
        <xdr:cNvCxnSpPr/>
      </xdr:nvCxnSpPr>
      <xdr:spPr>
        <a:xfrm>
          <a:off x="3797300" y="103727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189" name="楕円 188">
          <a:extLst>
            <a:ext uri="{FF2B5EF4-FFF2-40B4-BE49-F238E27FC236}">
              <a16:creationId xmlns:a16="http://schemas.microsoft.com/office/drawing/2014/main" id="{2A85AAEA-2D9C-492C-BB47-5A0FE3EBA442}"/>
            </a:ext>
          </a:extLst>
        </xdr:cNvPr>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85725</xdr:rowOff>
    </xdr:to>
    <xdr:cxnSp macro="">
      <xdr:nvCxnSpPr>
        <xdr:cNvPr id="190" name="直線コネクタ 189">
          <a:extLst>
            <a:ext uri="{FF2B5EF4-FFF2-40B4-BE49-F238E27FC236}">
              <a16:creationId xmlns:a16="http://schemas.microsoft.com/office/drawing/2014/main" id="{4C84626E-278F-4652-8654-E1653C06B2C6}"/>
            </a:ext>
          </a:extLst>
        </xdr:cNvPr>
        <xdr:cNvCxnSpPr/>
      </xdr:nvCxnSpPr>
      <xdr:spPr>
        <a:xfrm>
          <a:off x="2908300" y="103403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91" name="楕円 190">
          <a:extLst>
            <a:ext uri="{FF2B5EF4-FFF2-40B4-BE49-F238E27FC236}">
              <a16:creationId xmlns:a16="http://schemas.microsoft.com/office/drawing/2014/main" id="{7D4B4517-0FF0-4E37-B965-D235582B195C}"/>
            </a:ext>
          </a:extLst>
        </xdr:cNvPr>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53340</xdr:rowOff>
    </xdr:to>
    <xdr:cxnSp macro="">
      <xdr:nvCxnSpPr>
        <xdr:cNvPr id="192" name="直線コネクタ 191">
          <a:extLst>
            <a:ext uri="{FF2B5EF4-FFF2-40B4-BE49-F238E27FC236}">
              <a16:creationId xmlns:a16="http://schemas.microsoft.com/office/drawing/2014/main" id="{8D10977F-3707-4CA7-9112-3E50EAAAC5BA}"/>
            </a:ext>
          </a:extLst>
        </xdr:cNvPr>
        <xdr:cNvCxnSpPr/>
      </xdr:nvCxnSpPr>
      <xdr:spPr>
        <a:xfrm>
          <a:off x="2019300" y="10306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107315</xdr:rowOff>
    </xdr:from>
    <xdr:to>
      <xdr:col>6</xdr:col>
      <xdr:colOff>38100</xdr:colOff>
      <xdr:row>60</xdr:row>
      <xdr:rowOff>37465</xdr:rowOff>
    </xdr:to>
    <xdr:sp macro="" textlink="">
      <xdr:nvSpPr>
        <xdr:cNvPr id="193" name="楕円 192">
          <a:extLst>
            <a:ext uri="{FF2B5EF4-FFF2-40B4-BE49-F238E27FC236}">
              <a16:creationId xmlns:a16="http://schemas.microsoft.com/office/drawing/2014/main" id="{DB9AA010-2C37-400F-88C4-35633D091ACF}"/>
            </a:ext>
          </a:extLst>
        </xdr:cNvPr>
        <xdr:cNvSpPr/>
      </xdr:nvSpPr>
      <xdr:spPr>
        <a:xfrm>
          <a:off x="1079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158115</xdr:rowOff>
    </xdr:from>
    <xdr:to>
      <xdr:col>10</xdr:col>
      <xdr:colOff>114300</xdr:colOff>
      <xdr:row>60</xdr:row>
      <xdr:rowOff>19050</xdr:rowOff>
    </xdr:to>
    <xdr:cxnSp macro="">
      <xdr:nvCxnSpPr>
        <xdr:cNvPr id="194" name="直線コネクタ 193">
          <a:extLst>
            <a:ext uri="{FF2B5EF4-FFF2-40B4-BE49-F238E27FC236}">
              <a16:creationId xmlns:a16="http://schemas.microsoft.com/office/drawing/2014/main" id="{84312D6B-5FE9-467A-BB22-12D95D9324AD}"/>
            </a:ext>
          </a:extLst>
        </xdr:cNvPr>
        <xdr:cNvCxnSpPr/>
      </xdr:nvCxnSpPr>
      <xdr:spPr>
        <a:xfrm>
          <a:off x="1130300" y="102736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195" name="n_1aveValue【体育館・プール】&#10;有形固定資産減価償却率">
          <a:extLst>
            <a:ext uri="{FF2B5EF4-FFF2-40B4-BE49-F238E27FC236}">
              <a16:creationId xmlns:a16="http://schemas.microsoft.com/office/drawing/2014/main" id="{0C09ED3F-739C-40CC-AA82-DBF772333F34}"/>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96" name="n_2aveValue【体育館・プール】&#10;有形固定資産減価償却率">
          <a:extLst>
            <a:ext uri="{FF2B5EF4-FFF2-40B4-BE49-F238E27FC236}">
              <a16:creationId xmlns:a16="http://schemas.microsoft.com/office/drawing/2014/main" id="{D9C2C052-91E6-4EC1-A1D7-93594F5458EB}"/>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97" name="n_3aveValue【体育館・プール】&#10;有形固定資産減価償却率">
          <a:extLst>
            <a:ext uri="{FF2B5EF4-FFF2-40B4-BE49-F238E27FC236}">
              <a16:creationId xmlns:a16="http://schemas.microsoft.com/office/drawing/2014/main" id="{63E9C37E-E699-4B0A-BF29-FAF5CC85AF1C}"/>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98" name="n_4aveValue【体育館・プール】&#10;有形固定資産減価償却率">
          <a:extLst>
            <a:ext uri="{FF2B5EF4-FFF2-40B4-BE49-F238E27FC236}">
              <a16:creationId xmlns:a16="http://schemas.microsoft.com/office/drawing/2014/main" id="{70167E8C-0097-4E35-8E1F-6CD6D93EFDCC}"/>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153052</xdr:rowOff>
    </xdr:from>
    <xdr:ext cx="405111" cy="259045"/>
    <xdr:sp macro="" textlink="">
      <xdr:nvSpPr>
        <xdr:cNvPr id="199" name="n_1mainValue【体育館・プール】&#10;有形固定資産減価償却率">
          <a:extLst>
            <a:ext uri="{FF2B5EF4-FFF2-40B4-BE49-F238E27FC236}">
              <a16:creationId xmlns:a16="http://schemas.microsoft.com/office/drawing/2014/main" id="{2A447221-5B39-40C3-8E4A-8F70EC65CE55}"/>
            </a:ext>
          </a:extLst>
        </xdr:cNvPr>
        <xdr:cNvSpPr txBox="1"/>
      </xdr:nvSpPr>
      <xdr:spPr>
        <a:xfrm>
          <a:off x="3582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200" name="n_2mainValue【体育館・プール】&#10;有形固定資産減価償却率">
          <a:extLst>
            <a:ext uri="{FF2B5EF4-FFF2-40B4-BE49-F238E27FC236}">
              <a16:creationId xmlns:a16="http://schemas.microsoft.com/office/drawing/2014/main" id="{7E8B6465-0E98-4F15-852F-DD91EF0183FD}"/>
            </a:ext>
          </a:extLst>
        </xdr:cNvPr>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86377</xdr:rowOff>
    </xdr:from>
    <xdr:ext cx="405111" cy="259045"/>
    <xdr:sp macro="" textlink="">
      <xdr:nvSpPr>
        <xdr:cNvPr id="201" name="n_3mainValue【体育館・プール】&#10;有形固定資産減価償却率">
          <a:extLst>
            <a:ext uri="{FF2B5EF4-FFF2-40B4-BE49-F238E27FC236}">
              <a16:creationId xmlns:a16="http://schemas.microsoft.com/office/drawing/2014/main" id="{7E4AF05B-F971-4F17-B0AC-52A030177882}"/>
            </a:ext>
          </a:extLst>
        </xdr:cNvPr>
        <xdr:cNvSpPr txBox="1"/>
      </xdr:nvSpPr>
      <xdr:spPr>
        <a:xfrm>
          <a:off x="1816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2" name="n_4mainValue【体育館・プール】&#10;有形固定資産減価償却率">
          <a:extLst>
            <a:ext uri="{FF2B5EF4-FFF2-40B4-BE49-F238E27FC236}">
              <a16:creationId xmlns:a16="http://schemas.microsoft.com/office/drawing/2014/main" id="{7372A538-0578-43D8-BDCD-206B774C2D82}"/>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F669998C-4578-41D3-99CE-0A8B9EA7F3F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A2B3E447-2F92-4A5E-93AB-A0A04EADC1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B2ACE3B8-92EE-4B06-BE2C-357D433CB4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F36CD259-94B8-487F-BEE3-B6CACB9664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33903559-D28C-4275-A7D3-803E81C4871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82D43CD4-A652-4990-BBFB-97FC45E9EF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64DD196A-3F47-43C1-8AB2-B4C4672601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CC64924E-BD9B-4584-BEC0-6AFA29D158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11FBEFCE-7839-491E-B5FF-E0B4C89FA1A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19EEE20-7EDD-4709-8EF8-2257B797B2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98536ED7-8341-4B9F-99A1-631BD77343C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36B368DE-BF17-450D-9720-30EA6F3EDA3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C4917D65-C64A-4CD7-BC3A-15F03D2DDFA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4AFFA71B-7064-48E4-86E1-D813C313F37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4B6D1A4D-54B5-45AF-82E6-B8F048979CB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63C67E43-79A0-4F0B-8FFA-DF7E083456E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4D8AC7E8-5FAD-4654-9C1A-27BAE6991F0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91F7C900-9B73-4C83-A2F0-719E11BC078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FC730D9C-2013-4AA0-9339-CB8C4B791DE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1F8D933B-E7F8-4E30-AAD0-E69C5224EC5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45C0043-72CF-4636-9974-ED6207E8DD4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33AE85CD-BA96-43EE-988D-75FF382ED80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9BEFD03-2AA0-419A-93C4-7739C1EC94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DF66C4B-691D-47F9-B0E2-9986037D50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AD6EACD7-6B2D-4D77-9007-8A3C6EE5D5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C1A04398-D771-434C-BC18-C5C18A1FDFB9}"/>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C47AAF71-0E35-4856-8DD4-007E8C3EA3EC}"/>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B1FECDE2-CA56-4B5A-9F1C-97F5065201FA}"/>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4EECD74D-E590-46C4-8784-77FABF9D8C96}"/>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49C38B3A-FE0B-4901-92DC-F7B5EEFE9EBF}"/>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33" name="【体育館・プール】&#10;一人当たり面積平均値テキスト">
          <a:extLst>
            <a:ext uri="{FF2B5EF4-FFF2-40B4-BE49-F238E27FC236}">
              <a16:creationId xmlns:a16="http://schemas.microsoft.com/office/drawing/2014/main" id="{431D6431-20AB-4029-A221-194F478A233C}"/>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6305D27F-927F-4353-A50F-AA3FDF3C911C}"/>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E085DE5C-DFBA-497D-8D3D-648943004E71}"/>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a:extLst>
            <a:ext uri="{FF2B5EF4-FFF2-40B4-BE49-F238E27FC236}">
              <a16:creationId xmlns:a16="http://schemas.microsoft.com/office/drawing/2014/main" id="{A8827AFD-4136-44B8-ACC1-63F83948FEBF}"/>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a:extLst>
            <a:ext uri="{FF2B5EF4-FFF2-40B4-BE49-F238E27FC236}">
              <a16:creationId xmlns:a16="http://schemas.microsoft.com/office/drawing/2014/main" id="{6B27F9F9-C780-49E6-967E-2599DFE3BB40}"/>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a:extLst>
            <a:ext uri="{FF2B5EF4-FFF2-40B4-BE49-F238E27FC236}">
              <a16:creationId xmlns:a16="http://schemas.microsoft.com/office/drawing/2014/main" id="{0A36D755-1ED0-4441-A6F4-DF7F00061C51}"/>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A452D7A-8CF4-4511-B782-FC5819E6898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D5E4E39-2B4D-4942-9F47-E795688C401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ABFBE90-A5B5-4E86-AEB1-EC07A1C4F2B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4A8D54C-7ACA-4CB7-8B93-F5E1EAC1123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637A319-DECD-45C5-A1DC-16FEB0EB09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244" name="楕円 243">
          <a:extLst>
            <a:ext uri="{FF2B5EF4-FFF2-40B4-BE49-F238E27FC236}">
              <a16:creationId xmlns:a16="http://schemas.microsoft.com/office/drawing/2014/main" id="{A139C55B-A328-4941-A8AC-AFE6C7F09740}"/>
            </a:ext>
          </a:extLst>
        </xdr:cNvPr>
        <xdr:cNvSpPr/>
      </xdr:nvSpPr>
      <xdr:spPr>
        <a:xfrm>
          <a:off x="10426700" y="106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69722</xdr:rowOff>
    </xdr:from>
    <xdr:ext cx="469744" cy="259045"/>
    <xdr:sp macro="" textlink="">
      <xdr:nvSpPr>
        <xdr:cNvPr id="245" name="【体育館・プール】&#10;一人当たり面積該当値テキスト">
          <a:extLst>
            <a:ext uri="{FF2B5EF4-FFF2-40B4-BE49-F238E27FC236}">
              <a16:creationId xmlns:a16="http://schemas.microsoft.com/office/drawing/2014/main" id="{FAE13066-2ECC-426D-AF1B-202ECF77AB42}"/>
            </a:ext>
          </a:extLst>
        </xdr:cNvPr>
        <xdr:cNvSpPr txBox="1"/>
      </xdr:nvSpPr>
      <xdr:spPr>
        <a:xfrm>
          <a:off x="10515600" y="105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55009</xdr:rowOff>
    </xdr:from>
    <xdr:to>
      <xdr:col>50</xdr:col>
      <xdr:colOff>165100</xdr:colOff>
      <xdr:row>62</xdr:row>
      <xdr:rowOff>156609</xdr:rowOff>
    </xdr:to>
    <xdr:sp macro="" textlink="">
      <xdr:nvSpPr>
        <xdr:cNvPr id="246" name="楕円 245">
          <a:extLst>
            <a:ext uri="{FF2B5EF4-FFF2-40B4-BE49-F238E27FC236}">
              <a16:creationId xmlns:a16="http://schemas.microsoft.com/office/drawing/2014/main" id="{5084FCDE-B07D-4F6B-9716-D926AB4AF0B2}"/>
            </a:ext>
          </a:extLst>
        </xdr:cNvPr>
        <xdr:cNvSpPr/>
      </xdr:nvSpPr>
      <xdr:spPr>
        <a:xfrm>
          <a:off x="9588500" y="1068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97645</xdr:rowOff>
    </xdr:from>
    <xdr:to>
      <xdr:col>55</xdr:col>
      <xdr:colOff>0</xdr:colOff>
      <xdr:row>62</xdr:row>
      <xdr:rowOff>105809</xdr:rowOff>
    </xdr:to>
    <xdr:cxnSp macro="">
      <xdr:nvCxnSpPr>
        <xdr:cNvPr id="247" name="直線コネクタ 246">
          <a:extLst>
            <a:ext uri="{FF2B5EF4-FFF2-40B4-BE49-F238E27FC236}">
              <a16:creationId xmlns:a16="http://schemas.microsoft.com/office/drawing/2014/main" id="{940651D8-DDF7-4ACF-B9A5-AEFFD540B6A5}"/>
            </a:ext>
          </a:extLst>
        </xdr:cNvPr>
        <xdr:cNvCxnSpPr/>
      </xdr:nvCxnSpPr>
      <xdr:spPr>
        <a:xfrm flipV="1">
          <a:off x="9639300" y="10727545"/>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60561</xdr:rowOff>
    </xdr:from>
    <xdr:to>
      <xdr:col>46</xdr:col>
      <xdr:colOff>38100</xdr:colOff>
      <xdr:row>62</xdr:row>
      <xdr:rowOff>162161</xdr:rowOff>
    </xdr:to>
    <xdr:sp macro="" textlink="">
      <xdr:nvSpPr>
        <xdr:cNvPr id="248" name="楕円 247">
          <a:extLst>
            <a:ext uri="{FF2B5EF4-FFF2-40B4-BE49-F238E27FC236}">
              <a16:creationId xmlns:a16="http://schemas.microsoft.com/office/drawing/2014/main" id="{E7FB60C2-DA76-4398-98A5-06572E538025}"/>
            </a:ext>
          </a:extLst>
        </xdr:cNvPr>
        <xdr:cNvSpPr/>
      </xdr:nvSpPr>
      <xdr:spPr>
        <a:xfrm>
          <a:off x="8699500" y="106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105809</xdr:rowOff>
    </xdr:from>
    <xdr:to>
      <xdr:col>50</xdr:col>
      <xdr:colOff>114300</xdr:colOff>
      <xdr:row>62</xdr:row>
      <xdr:rowOff>111361</xdr:rowOff>
    </xdr:to>
    <xdr:cxnSp macro="">
      <xdr:nvCxnSpPr>
        <xdr:cNvPr id="249" name="直線コネクタ 248">
          <a:extLst>
            <a:ext uri="{FF2B5EF4-FFF2-40B4-BE49-F238E27FC236}">
              <a16:creationId xmlns:a16="http://schemas.microsoft.com/office/drawing/2014/main" id="{30FF3C58-6EB2-4F5C-94AB-0F881AF91406}"/>
            </a:ext>
          </a:extLst>
        </xdr:cNvPr>
        <xdr:cNvCxnSpPr/>
      </xdr:nvCxnSpPr>
      <xdr:spPr>
        <a:xfrm flipV="1">
          <a:off x="8750300" y="10735709"/>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72644</xdr:rowOff>
    </xdr:from>
    <xdr:to>
      <xdr:col>41</xdr:col>
      <xdr:colOff>101600</xdr:colOff>
      <xdr:row>63</xdr:row>
      <xdr:rowOff>2794</xdr:rowOff>
    </xdr:to>
    <xdr:sp macro="" textlink="">
      <xdr:nvSpPr>
        <xdr:cNvPr id="250" name="楕円 249">
          <a:extLst>
            <a:ext uri="{FF2B5EF4-FFF2-40B4-BE49-F238E27FC236}">
              <a16:creationId xmlns:a16="http://schemas.microsoft.com/office/drawing/2014/main" id="{381E99E2-E673-47D8-8C8A-02A0F007B648}"/>
            </a:ext>
          </a:extLst>
        </xdr:cNvPr>
        <xdr:cNvSpPr/>
      </xdr:nvSpPr>
      <xdr:spPr>
        <a:xfrm>
          <a:off x="7810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111361</xdr:rowOff>
    </xdr:from>
    <xdr:to>
      <xdr:col>45</xdr:col>
      <xdr:colOff>177800</xdr:colOff>
      <xdr:row>62</xdr:row>
      <xdr:rowOff>123444</xdr:rowOff>
    </xdr:to>
    <xdr:cxnSp macro="">
      <xdr:nvCxnSpPr>
        <xdr:cNvPr id="251" name="直線コネクタ 250">
          <a:extLst>
            <a:ext uri="{FF2B5EF4-FFF2-40B4-BE49-F238E27FC236}">
              <a16:creationId xmlns:a16="http://schemas.microsoft.com/office/drawing/2014/main" id="{828FFEB1-FC8E-4F81-AF72-B60C1A5C198D}"/>
            </a:ext>
          </a:extLst>
        </xdr:cNvPr>
        <xdr:cNvCxnSpPr/>
      </xdr:nvCxnSpPr>
      <xdr:spPr>
        <a:xfrm flipV="1">
          <a:off x="7861300" y="1074126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79502</xdr:rowOff>
    </xdr:from>
    <xdr:to>
      <xdr:col>36</xdr:col>
      <xdr:colOff>165100</xdr:colOff>
      <xdr:row>63</xdr:row>
      <xdr:rowOff>9652</xdr:rowOff>
    </xdr:to>
    <xdr:sp macro="" textlink="">
      <xdr:nvSpPr>
        <xdr:cNvPr id="252" name="楕円 251">
          <a:extLst>
            <a:ext uri="{FF2B5EF4-FFF2-40B4-BE49-F238E27FC236}">
              <a16:creationId xmlns:a16="http://schemas.microsoft.com/office/drawing/2014/main" id="{8995FAC2-A4B2-49AF-BD7A-8591DA78162D}"/>
            </a:ext>
          </a:extLst>
        </xdr:cNvPr>
        <xdr:cNvSpPr/>
      </xdr:nvSpPr>
      <xdr:spPr>
        <a:xfrm>
          <a:off x="6921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123444</xdr:rowOff>
    </xdr:from>
    <xdr:to>
      <xdr:col>41</xdr:col>
      <xdr:colOff>50800</xdr:colOff>
      <xdr:row>62</xdr:row>
      <xdr:rowOff>130302</xdr:rowOff>
    </xdr:to>
    <xdr:cxnSp macro="">
      <xdr:nvCxnSpPr>
        <xdr:cNvPr id="253" name="直線コネクタ 252">
          <a:extLst>
            <a:ext uri="{FF2B5EF4-FFF2-40B4-BE49-F238E27FC236}">
              <a16:creationId xmlns:a16="http://schemas.microsoft.com/office/drawing/2014/main" id="{9659BF4D-89A0-40D2-B701-CFD4273C3575}"/>
            </a:ext>
          </a:extLst>
        </xdr:cNvPr>
        <xdr:cNvCxnSpPr/>
      </xdr:nvCxnSpPr>
      <xdr:spPr>
        <a:xfrm flipV="1">
          <a:off x="6972300" y="107533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254" name="n_1aveValue【体育館・プール】&#10;一人当たり面積">
          <a:extLst>
            <a:ext uri="{FF2B5EF4-FFF2-40B4-BE49-F238E27FC236}">
              <a16:creationId xmlns:a16="http://schemas.microsoft.com/office/drawing/2014/main" id="{0D569EA7-86A1-48F6-9C2B-A4354C4BA248}"/>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255" name="n_2aveValue【体育館・プール】&#10;一人当たり面積">
          <a:extLst>
            <a:ext uri="{FF2B5EF4-FFF2-40B4-BE49-F238E27FC236}">
              <a16:creationId xmlns:a16="http://schemas.microsoft.com/office/drawing/2014/main" id="{64A8E745-AEB7-4A98-8C05-8BE11636CCDB}"/>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256" name="n_3aveValue【体育館・プール】&#10;一人当たり面積">
          <a:extLst>
            <a:ext uri="{FF2B5EF4-FFF2-40B4-BE49-F238E27FC236}">
              <a16:creationId xmlns:a16="http://schemas.microsoft.com/office/drawing/2014/main" id="{FE8D9D9D-64D5-466A-A76C-1D2B2B4F14F2}"/>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257" name="n_4aveValue【体育館・プール】&#10;一人当たり面積">
          <a:extLst>
            <a:ext uri="{FF2B5EF4-FFF2-40B4-BE49-F238E27FC236}">
              <a16:creationId xmlns:a16="http://schemas.microsoft.com/office/drawing/2014/main" id="{AA72A0CA-2D24-429E-814C-79CC37EF1815}"/>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1686</xdr:rowOff>
    </xdr:from>
    <xdr:ext cx="469744" cy="259045"/>
    <xdr:sp macro="" textlink="">
      <xdr:nvSpPr>
        <xdr:cNvPr id="258" name="n_1mainValue【体育館・プール】&#10;一人当たり面積">
          <a:extLst>
            <a:ext uri="{FF2B5EF4-FFF2-40B4-BE49-F238E27FC236}">
              <a16:creationId xmlns:a16="http://schemas.microsoft.com/office/drawing/2014/main" id="{515B35D6-0936-4B92-8B5C-E69D3FFA4F3B}"/>
            </a:ext>
          </a:extLst>
        </xdr:cNvPr>
        <xdr:cNvSpPr txBox="1"/>
      </xdr:nvSpPr>
      <xdr:spPr>
        <a:xfrm>
          <a:off x="9391727" y="1046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7238</xdr:rowOff>
    </xdr:from>
    <xdr:ext cx="469744" cy="259045"/>
    <xdr:sp macro="" textlink="">
      <xdr:nvSpPr>
        <xdr:cNvPr id="259" name="n_2mainValue【体育館・プール】&#10;一人当たり面積">
          <a:extLst>
            <a:ext uri="{FF2B5EF4-FFF2-40B4-BE49-F238E27FC236}">
              <a16:creationId xmlns:a16="http://schemas.microsoft.com/office/drawing/2014/main" id="{D8CA78D6-68F0-4CD0-A4BC-285C67CF8536}"/>
            </a:ext>
          </a:extLst>
        </xdr:cNvPr>
        <xdr:cNvSpPr txBox="1"/>
      </xdr:nvSpPr>
      <xdr:spPr>
        <a:xfrm>
          <a:off x="8515427" y="1046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19321</xdr:rowOff>
    </xdr:from>
    <xdr:ext cx="469744" cy="259045"/>
    <xdr:sp macro="" textlink="">
      <xdr:nvSpPr>
        <xdr:cNvPr id="260" name="n_3mainValue【体育館・プール】&#10;一人当たり面積">
          <a:extLst>
            <a:ext uri="{FF2B5EF4-FFF2-40B4-BE49-F238E27FC236}">
              <a16:creationId xmlns:a16="http://schemas.microsoft.com/office/drawing/2014/main" id="{5673FF82-8D9D-4C05-901B-F1CF32C37110}"/>
            </a:ext>
          </a:extLst>
        </xdr:cNvPr>
        <xdr:cNvSpPr txBox="1"/>
      </xdr:nvSpPr>
      <xdr:spPr>
        <a:xfrm>
          <a:off x="7626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26179</xdr:rowOff>
    </xdr:from>
    <xdr:ext cx="469744" cy="259045"/>
    <xdr:sp macro="" textlink="">
      <xdr:nvSpPr>
        <xdr:cNvPr id="261" name="n_4mainValue【体育館・プール】&#10;一人当たり面積">
          <a:extLst>
            <a:ext uri="{FF2B5EF4-FFF2-40B4-BE49-F238E27FC236}">
              <a16:creationId xmlns:a16="http://schemas.microsoft.com/office/drawing/2014/main" id="{265AFC28-EE40-4841-B850-FD9B2DE3DFD7}"/>
            </a:ext>
          </a:extLst>
        </xdr:cNvPr>
        <xdr:cNvSpPr txBox="1"/>
      </xdr:nvSpPr>
      <xdr:spPr>
        <a:xfrm>
          <a:off x="6737427" y="104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93556B9-0720-4648-A155-B7D7B32343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2410373-52C5-407C-8898-9F147448866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740679D-7D20-4079-AACB-8D2124759E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120380E-D392-4272-A9C7-9DFD3B8782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9DF9D7E-E40D-4DE2-9146-5DC6BCAB2E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1E458483-401C-46AC-9CB4-BE2503E621A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1240C38-814F-4740-93F7-47A3777094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5AB93A5-3930-4B96-A733-D74924C91EC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5D93911-C7E7-489C-AD6F-5ADB6FD1C59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03994D6-247E-4576-ADFB-FA54FF298D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DEB0F01-5A81-406B-845C-E8CC8C5ACCA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A260308-2599-4EEA-8A3B-93CBB1DEC79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23C4751C-A201-4E53-B344-99DB8E5467F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BFB0E376-B31A-4F82-BDCB-EFB87476D05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9D19717-56B4-4D19-8FD5-52D39EDAAB3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46600D7-8683-4523-93DE-CF2E523ECA3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6C54B2F9-B253-4B1E-8089-8BA6DD5C080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565CED6D-02B6-4192-BD3B-FFFDC121B9D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D65249D-F857-407D-8983-2FC3B03C139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D64BEC3-F898-44AA-86FD-865FE9E3E67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A21A03A-3BE6-49C7-9D3E-F64227E2FBA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1CA80CA-E40C-43A3-9EA3-A5734D72AA4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5BD19662-EFB8-4A54-8206-E6FB2B583E9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222FE855-1B52-4D37-A08F-8BBDD42821C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1B687E65-8D2A-4A5B-9B66-D8A44CC2A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90CC01E3-9B7D-47D2-AB12-0690615B2C4A}"/>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1F489F3A-2E41-4D62-B18A-7848CF3C1F2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F5B726B5-88C8-4B0F-AB25-F497562EAC2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3CBBD6A9-C8AF-4E62-9AA5-0CC7AFC1FD13}"/>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a:extLst>
            <a:ext uri="{FF2B5EF4-FFF2-40B4-BE49-F238E27FC236}">
              <a16:creationId xmlns:a16="http://schemas.microsoft.com/office/drawing/2014/main" id="{B9B4A702-0015-46D1-BBCB-F92F58756499}"/>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92F4451-4422-4BAE-A767-1A66B7DA119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a:extLst>
            <a:ext uri="{FF2B5EF4-FFF2-40B4-BE49-F238E27FC236}">
              <a16:creationId xmlns:a16="http://schemas.microsoft.com/office/drawing/2014/main" id="{7E57DF25-346F-4CDA-B1CD-488524D08976}"/>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a:extLst>
            <a:ext uri="{FF2B5EF4-FFF2-40B4-BE49-F238E27FC236}">
              <a16:creationId xmlns:a16="http://schemas.microsoft.com/office/drawing/2014/main" id="{7BEA623C-1D28-4C53-AFEC-20B38ED71192}"/>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5" name="フローチャート: 判断 294">
          <a:extLst>
            <a:ext uri="{FF2B5EF4-FFF2-40B4-BE49-F238E27FC236}">
              <a16:creationId xmlns:a16="http://schemas.microsoft.com/office/drawing/2014/main" id="{8092D144-6D3C-48D0-8524-F3CB8B40B414}"/>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6" name="フローチャート: 判断 295">
          <a:extLst>
            <a:ext uri="{FF2B5EF4-FFF2-40B4-BE49-F238E27FC236}">
              <a16:creationId xmlns:a16="http://schemas.microsoft.com/office/drawing/2014/main" id="{559632D4-C46D-417A-9DBE-E649C120870B}"/>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7" name="フローチャート: 判断 296">
          <a:extLst>
            <a:ext uri="{FF2B5EF4-FFF2-40B4-BE49-F238E27FC236}">
              <a16:creationId xmlns:a16="http://schemas.microsoft.com/office/drawing/2014/main" id="{4B8070FB-BFD3-4A48-B944-A887C73EC435}"/>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2E15D88-B6B7-4002-A3EC-03688C8CA15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BBB1031-7081-43E3-B470-3587F2B6B57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FDAB59C-65E7-46EC-AA4A-9E581FAC88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3EC060E-9A60-4061-9D62-41EC389EC0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4BEBD02-E8CD-4FB9-A954-036B822BA8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36286</xdr:rowOff>
    </xdr:from>
    <xdr:to>
      <xdr:col>24</xdr:col>
      <xdr:colOff>114300</xdr:colOff>
      <xdr:row>83</xdr:row>
      <xdr:rowOff>137886</xdr:rowOff>
    </xdr:to>
    <xdr:sp macro="" textlink="">
      <xdr:nvSpPr>
        <xdr:cNvPr id="303" name="楕円 302">
          <a:extLst>
            <a:ext uri="{FF2B5EF4-FFF2-40B4-BE49-F238E27FC236}">
              <a16:creationId xmlns:a16="http://schemas.microsoft.com/office/drawing/2014/main" id="{C72737C0-7FF8-4AB7-9655-E917C291E722}"/>
            </a:ext>
          </a:extLst>
        </xdr:cNvPr>
        <xdr:cNvSpPr/>
      </xdr:nvSpPr>
      <xdr:spPr>
        <a:xfrm>
          <a:off x="45847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14713</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F1BBD6A2-7EEE-4E4F-9195-25F35951DC8C}"/>
            </a:ext>
          </a:extLst>
        </xdr:cNvPr>
        <xdr:cNvSpPr txBox="1"/>
      </xdr:nvSpPr>
      <xdr:spPr>
        <a:xfrm>
          <a:off x="4673600"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xdr:rowOff>
    </xdr:from>
    <xdr:to>
      <xdr:col>20</xdr:col>
      <xdr:colOff>38100</xdr:colOff>
      <xdr:row>83</xdr:row>
      <xdr:rowOff>108494</xdr:rowOff>
    </xdr:to>
    <xdr:sp macro="" textlink="">
      <xdr:nvSpPr>
        <xdr:cNvPr id="305" name="楕円 304">
          <a:extLst>
            <a:ext uri="{FF2B5EF4-FFF2-40B4-BE49-F238E27FC236}">
              <a16:creationId xmlns:a16="http://schemas.microsoft.com/office/drawing/2014/main" id="{F0014D6A-B5BF-4790-BDED-A85670779BE7}"/>
            </a:ext>
          </a:extLst>
        </xdr:cNvPr>
        <xdr:cNvSpPr/>
      </xdr:nvSpPr>
      <xdr:spPr>
        <a:xfrm>
          <a:off x="3746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57694</xdr:rowOff>
    </xdr:from>
    <xdr:to>
      <xdr:col>24</xdr:col>
      <xdr:colOff>63500</xdr:colOff>
      <xdr:row>83</xdr:row>
      <xdr:rowOff>87086</xdr:rowOff>
    </xdr:to>
    <xdr:cxnSp macro="">
      <xdr:nvCxnSpPr>
        <xdr:cNvPr id="306" name="直線コネクタ 305">
          <a:extLst>
            <a:ext uri="{FF2B5EF4-FFF2-40B4-BE49-F238E27FC236}">
              <a16:creationId xmlns:a16="http://schemas.microsoft.com/office/drawing/2014/main" id="{DC2F94F2-2204-4644-9510-98D617503071}"/>
            </a:ext>
          </a:extLst>
        </xdr:cNvPr>
        <xdr:cNvCxnSpPr/>
      </xdr:nvCxnSpPr>
      <xdr:spPr>
        <a:xfrm>
          <a:off x="3797300" y="1428804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144055</xdr:rowOff>
    </xdr:from>
    <xdr:to>
      <xdr:col>15</xdr:col>
      <xdr:colOff>101600</xdr:colOff>
      <xdr:row>83</xdr:row>
      <xdr:rowOff>74205</xdr:rowOff>
    </xdr:to>
    <xdr:sp macro="" textlink="">
      <xdr:nvSpPr>
        <xdr:cNvPr id="307" name="楕円 306">
          <a:extLst>
            <a:ext uri="{FF2B5EF4-FFF2-40B4-BE49-F238E27FC236}">
              <a16:creationId xmlns:a16="http://schemas.microsoft.com/office/drawing/2014/main" id="{409FFD02-398F-4097-9816-83E8D7FCF25B}"/>
            </a:ext>
          </a:extLst>
        </xdr:cNvPr>
        <xdr:cNvSpPr/>
      </xdr:nvSpPr>
      <xdr:spPr>
        <a:xfrm>
          <a:off x="2857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23405</xdr:rowOff>
    </xdr:from>
    <xdr:to>
      <xdr:col>19</xdr:col>
      <xdr:colOff>177800</xdr:colOff>
      <xdr:row>83</xdr:row>
      <xdr:rowOff>57694</xdr:rowOff>
    </xdr:to>
    <xdr:cxnSp macro="">
      <xdr:nvCxnSpPr>
        <xdr:cNvPr id="308" name="直線コネクタ 307">
          <a:extLst>
            <a:ext uri="{FF2B5EF4-FFF2-40B4-BE49-F238E27FC236}">
              <a16:creationId xmlns:a16="http://schemas.microsoft.com/office/drawing/2014/main" id="{002B7C78-F05E-4978-9E19-313D7E2D3216}"/>
            </a:ext>
          </a:extLst>
        </xdr:cNvPr>
        <xdr:cNvCxnSpPr/>
      </xdr:nvCxnSpPr>
      <xdr:spPr>
        <a:xfrm>
          <a:off x="2908300" y="142537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363</xdr:rowOff>
    </xdr:from>
    <xdr:to>
      <xdr:col>10</xdr:col>
      <xdr:colOff>165100</xdr:colOff>
      <xdr:row>83</xdr:row>
      <xdr:rowOff>101963</xdr:rowOff>
    </xdr:to>
    <xdr:sp macro="" textlink="">
      <xdr:nvSpPr>
        <xdr:cNvPr id="309" name="楕円 308">
          <a:extLst>
            <a:ext uri="{FF2B5EF4-FFF2-40B4-BE49-F238E27FC236}">
              <a16:creationId xmlns:a16="http://schemas.microsoft.com/office/drawing/2014/main" id="{A93C0ED2-1FFE-406E-A0A9-692A2ACE6113}"/>
            </a:ext>
          </a:extLst>
        </xdr:cNvPr>
        <xdr:cNvSpPr/>
      </xdr:nvSpPr>
      <xdr:spPr>
        <a:xfrm>
          <a:off x="1968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23405</xdr:rowOff>
    </xdr:from>
    <xdr:to>
      <xdr:col>15</xdr:col>
      <xdr:colOff>50800</xdr:colOff>
      <xdr:row>83</xdr:row>
      <xdr:rowOff>51163</xdr:rowOff>
    </xdr:to>
    <xdr:cxnSp macro="">
      <xdr:nvCxnSpPr>
        <xdr:cNvPr id="310" name="直線コネクタ 309">
          <a:extLst>
            <a:ext uri="{FF2B5EF4-FFF2-40B4-BE49-F238E27FC236}">
              <a16:creationId xmlns:a16="http://schemas.microsoft.com/office/drawing/2014/main" id="{8C806FE1-5FA1-44B6-9B17-933B19665B7D}"/>
            </a:ext>
          </a:extLst>
        </xdr:cNvPr>
        <xdr:cNvCxnSpPr/>
      </xdr:nvCxnSpPr>
      <xdr:spPr>
        <a:xfrm flipV="1">
          <a:off x="2019300" y="142537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106499</xdr:rowOff>
    </xdr:from>
    <xdr:to>
      <xdr:col>6</xdr:col>
      <xdr:colOff>38100</xdr:colOff>
      <xdr:row>84</xdr:row>
      <xdr:rowOff>36649</xdr:rowOff>
    </xdr:to>
    <xdr:sp macro="" textlink="">
      <xdr:nvSpPr>
        <xdr:cNvPr id="311" name="楕円 310">
          <a:extLst>
            <a:ext uri="{FF2B5EF4-FFF2-40B4-BE49-F238E27FC236}">
              <a16:creationId xmlns:a16="http://schemas.microsoft.com/office/drawing/2014/main" id="{64DA7634-0FAC-4DED-98EF-983E4FF8BBA6}"/>
            </a:ext>
          </a:extLst>
        </xdr:cNvPr>
        <xdr:cNvSpPr/>
      </xdr:nvSpPr>
      <xdr:spPr>
        <a:xfrm>
          <a:off x="1079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51163</xdr:rowOff>
    </xdr:from>
    <xdr:to>
      <xdr:col>10</xdr:col>
      <xdr:colOff>114300</xdr:colOff>
      <xdr:row>83</xdr:row>
      <xdr:rowOff>157299</xdr:rowOff>
    </xdr:to>
    <xdr:cxnSp macro="">
      <xdr:nvCxnSpPr>
        <xdr:cNvPr id="312" name="直線コネクタ 311">
          <a:extLst>
            <a:ext uri="{FF2B5EF4-FFF2-40B4-BE49-F238E27FC236}">
              <a16:creationId xmlns:a16="http://schemas.microsoft.com/office/drawing/2014/main" id="{677B62EA-5DC3-402D-AA9A-C9221E830E22}"/>
            </a:ext>
          </a:extLst>
        </xdr:cNvPr>
        <xdr:cNvCxnSpPr/>
      </xdr:nvCxnSpPr>
      <xdr:spPr>
        <a:xfrm flipV="1">
          <a:off x="1130300" y="1428151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a:extLst>
            <a:ext uri="{FF2B5EF4-FFF2-40B4-BE49-F238E27FC236}">
              <a16:creationId xmlns:a16="http://schemas.microsoft.com/office/drawing/2014/main" id="{D5717D03-8839-4627-90E7-A748F50900BA}"/>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314" name="n_2aveValue【福祉施設】&#10;有形固定資産減価償却率">
          <a:extLst>
            <a:ext uri="{FF2B5EF4-FFF2-40B4-BE49-F238E27FC236}">
              <a16:creationId xmlns:a16="http://schemas.microsoft.com/office/drawing/2014/main" id="{3880AACA-E69B-4C7F-82E8-553705B32D3D}"/>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15" name="n_3aveValue【福祉施設】&#10;有形固定資産減価償却率">
          <a:extLst>
            <a:ext uri="{FF2B5EF4-FFF2-40B4-BE49-F238E27FC236}">
              <a16:creationId xmlns:a16="http://schemas.microsoft.com/office/drawing/2014/main" id="{A5F74EE8-053B-4051-B671-46A943352E4E}"/>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16" name="n_4aveValue【福祉施設】&#10;有形固定資産減価償却率">
          <a:extLst>
            <a:ext uri="{FF2B5EF4-FFF2-40B4-BE49-F238E27FC236}">
              <a16:creationId xmlns:a16="http://schemas.microsoft.com/office/drawing/2014/main" id="{52E464BB-E01A-43FF-BAF8-60FAC1074659}"/>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99621</xdr:rowOff>
    </xdr:from>
    <xdr:ext cx="405111" cy="259045"/>
    <xdr:sp macro="" textlink="">
      <xdr:nvSpPr>
        <xdr:cNvPr id="317" name="n_1mainValue【福祉施設】&#10;有形固定資産減価償却率">
          <a:extLst>
            <a:ext uri="{FF2B5EF4-FFF2-40B4-BE49-F238E27FC236}">
              <a16:creationId xmlns:a16="http://schemas.microsoft.com/office/drawing/2014/main" id="{A7143ED1-7E94-4569-B637-68755FEF47F0}"/>
            </a:ext>
          </a:extLst>
        </xdr:cNvPr>
        <xdr:cNvSpPr txBox="1"/>
      </xdr:nvSpPr>
      <xdr:spPr>
        <a:xfrm>
          <a:off x="3582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65332</xdr:rowOff>
    </xdr:from>
    <xdr:ext cx="405111" cy="259045"/>
    <xdr:sp macro="" textlink="">
      <xdr:nvSpPr>
        <xdr:cNvPr id="318" name="n_2mainValue【福祉施設】&#10;有形固定資産減価償却率">
          <a:extLst>
            <a:ext uri="{FF2B5EF4-FFF2-40B4-BE49-F238E27FC236}">
              <a16:creationId xmlns:a16="http://schemas.microsoft.com/office/drawing/2014/main" id="{331B2F2C-0BC7-4EA5-8535-8D8D718B648C}"/>
            </a:ext>
          </a:extLst>
        </xdr:cNvPr>
        <xdr:cNvSpPr txBox="1"/>
      </xdr:nvSpPr>
      <xdr:spPr>
        <a:xfrm>
          <a:off x="2705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93090</xdr:rowOff>
    </xdr:from>
    <xdr:ext cx="405111" cy="259045"/>
    <xdr:sp macro="" textlink="">
      <xdr:nvSpPr>
        <xdr:cNvPr id="319" name="n_3mainValue【福祉施設】&#10;有形固定資産減価償却率">
          <a:extLst>
            <a:ext uri="{FF2B5EF4-FFF2-40B4-BE49-F238E27FC236}">
              <a16:creationId xmlns:a16="http://schemas.microsoft.com/office/drawing/2014/main" id="{E3BC7932-D41D-423E-9ED1-9BD8E3733CE6}"/>
            </a:ext>
          </a:extLst>
        </xdr:cNvPr>
        <xdr:cNvSpPr txBox="1"/>
      </xdr:nvSpPr>
      <xdr:spPr>
        <a:xfrm>
          <a:off x="1816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27776</xdr:rowOff>
    </xdr:from>
    <xdr:ext cx="405111" cy="259045"/>
    <xdr:sp macro="" textlink="">
      <xdr:nvSpPr>
        <xdr:cNvPr id="320" name="n_4mainValue【福祉施設】&#10;有形固定資産減価償却率">
          <a:extLst>
            <a:ext uri="{FF2B5EF4-FFF2-40B4-BE49-F238E27FC236}">
              <a16:creationId xmlns:a16="http://schemas.microsoft.com/office/drawing/2014/main" id="{1073D18F-5868-42D1-AC99-D123718FB6DF}"/>
            </a:ext>
          </a:extLst>
        </xdr:cNvPr>
        <xdr:cNvSpPr txBox="1"/>
      </xdr:nvSpPr>
      <xdr:spPr>
        <a:xfrm>
          <a:off x="927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A1D2545-E088-4EDA-869D-D8B1D65738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37281AE-5DF9-4FFB-9B5E-1E42879C16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99D216B-20D1-45DC-B184-AE6E192935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0CFA38B-61D9-4C82-934C-EC7940DF587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9D32090-8B76-4217-AD2F-FF12D7D1D15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4E593D6-8A01-4EA1-8C9E-4DABED7D9D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626A5F3F-E132-4EA5-928A-229C52BFBE6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232439D-7F41-4338-B371-ECEFD6E3E53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038247E-B356-41B4-9E11-BCB63ADFF68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AACE63F-4107-4A1C-AE39-EA8BAC4D539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F780414D-BF0E-4212-9AA8-C4AC645A7B4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A08071F-53C0-4967-8FFB-A480ADD6EC4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ECEB0661-605E-41B3-9C55-3BCB1AA8E69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6509AD35-77B7-4932-9321-EAEFD39283A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1FD5A0A7-D0CA-448B-A593-296FAEDA41F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1F1251FA-F0F9-4456-ABB8-58FDA14B09D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F186A8B8-DD41-4D1D-AE91-B173C48DEBD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AF3D1D41-8EFE-43E8-8B8A-1D5D00D5053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B3378A68-BFD8-4FC3-A8D5-86628B84463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437AC322-6E43-41A0-AF67-DAE294B1B32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15ED071E-1F53-4724-A094-2C21A7A0111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D18A6798-C652-4366-827D-466DC99F70E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E0630B93-D433-429A-AA30-CA37090A90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a:extLst>
            <a:ext uri="{FF2B5EF4-FFF2-40B4-BE49-F238E27FC236}">
              <a16:creationId xmlns:a16="http://schemas.microsoft.com/office/drawing/2014/main" id="{5D42D05E-4244-4AA9-80D8-5ED0818B84CB}"/>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a:extLst>
            <a:ext uri="{FF2B5EF4-FFF2-40B4-BE49-F238E27FC236}">
              <a16:creationId xmlns:a16="http://schemas.microsoft.com/office/drawing/2014/main" id="{134D27EF-8407-4153-B545-6EB4F442B7F3}"/>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a:extLst>
            <a:ext uri="{FF2B5EF4-FFF2-40B4-BE49-F238E27FC236}">
              <a16:creationId xmlns:a16="http://schemas.microsoft.com/office/drawing/2014/main" id="{4F269651-D380-4910-A015-454F09B3DB25}"/>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a:extLst>
            <a:ext uri="{FF2B5EF4-FFF2-40B4-BE49-F238E27FC236}">
              <a16:creationId xmlns:a16="http://schemas.microsoft.com/office/drawing/2014/main" id="{DF5ED002-2DCD-432F-816A-C15AC882A88D}"/>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a:extLst>
            <a:ext uri="{FF2B5EF4-FFF2-40B4-BE49-F238E27FC236}">
              <a16:creationId xmlns:a16="http://schemas.microsoft.com/office/drawing/2014/main" id="{299EE387-9C4D-45D7-BD83-6D92D4D7724C}"/>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349" name="【福祉施設】&#10;一人当たり面積平均値テキスト">
          <a:extLst>
            <a:ext uri="{FF2B5EF4-FFF2-40B4-BE49-F238E27FC236}">
              <a16:creationId xmlns:a16="http://schemas.microsoft.com/office/drawing/2014/main" id="{3DD9D710-D577-44D8-85ED-5345BAE222DB}"/>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a:extLst>
            <a:ext uri="{FF2B5EF4-FFF2-40B4-BE49-F238E27FC236}">
              <a16:creationId xmlns:a16="http://schemas.microsoft.com/office/drawing/2014/main" id="{5842706C-C0A5-490A-A33B-3E803E378A40}"/>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a:extLst>
            <a:ext uri="{FF2B5EF4-FFF2-40B4-BE49-F238E27FC236}">
              <a16:creationId xmlns:a16="http://schemas.microsoft.com/office/drawing/2014/main" id="{57D7D70B-B350-4EC5-BC83-F3F60FA485AF}"/>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2" name="フローチャート: 判断 351">
          <a:extLst>
            <a:ext uri="{FF2B5EF4-FFF2-40B4-BE49-F238E27FC236}">
              <a16:creationId xmlns:a16="http://schemas.microsoft.com/office/drawing/2014/main" id="{C42645E4-DA6F-424D-87B5-4D0148B2D214}"/>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53" name="フローチャート: 判断 352">
          <a:extLst>
            <a:ext uri="{FF2B5EF4-FFF2-40B4-BE49-F238E27FC236}">
              <a16:creationId xmlns:a16="http://schemas.microsoft.com/office/drawing/2014/main" id="{933C9263-2E8C-4764-B384-015E273FF609}"/>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a:extLst>
            <a:ext uri="{FF2B5EF4-FFF2-40B4-BE49-F238E27FC236}">
              <a16:creationId xmlns:a16="http://schemas.microsoft.com/office/drawing/2014/main" id="{F9434940-755F-4819-BE26-F79572DE34D6}"/>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AE1799B-AF0A-4CF7-8F4F-34363087AC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FFC5140-EC38-46A7-81CA-C332F7C2795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3137CC2-B201-4A0D-8493-834AE9EA25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A21EA9F-3E13-4407-AF3E-9A8E54A48E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5FCC887-62FC-4426-953F-01F270E3F8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76073</xdr:rowOff>
    </xdr:from>
    <xdr:to>
      <xdr:col>55</xdr:col>
      <xdr:colOff>50800</xdr:colOff>
      <xdr:row>85</xdr:row>
      <xdr:rowOff>6223</xdr:rowOff>
    </xdr:to>
    <xdr:sp macro="" textlink="">
      <xdr:nvSpPr>
        <xdr:cNvPr id="360" name="楕円 359">
          <a:extLst>
            <a:ext uri="{FF2B5EF4-FFF2-40B4-BE49-F238E27FC236}">
              <a16:creationId xmlns:a16="http://schemas.microsoft.com/office/drawing/2014/main" id="{817852E6-FAB9-4E53-8CEF-308EA8ABB77C}"/>
            </a:ext>
          </a:extLst>
        </xdr:cNvPr>
        <xdr:cNvSpPr/>
      </xdr:nvSpPr>
      <xdr:spPr>
        <a:xfrm>
          <a:off x="10426700" y="144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98950</xdr:rowOff>
    </xdr:from>
    <xdr:ext cx="469744" cy="259045"/>
    <xdr:sp macro="" textlink="">
      <xdr:nvSpPr>
        <xdr:cNvPr id="361" name="【福祉施設】&#10;一人当たり面積該当値テキスト">
          <a:extLst>
            <a:ext uri="{FF2B5EF4-FFF2-40B4-BE49-F238E27FC236}">
              <a16:creationId xmlns:a16="http://schemas.microsoft.com/office/drawing/2014/main" id="{634690F2-2A02-40DD-9DD7-ABDCAD3B1FFF}"/>
            </a:ext>
          </a:extLst>
        </xdr:cNvPr>
        <xdr:cNvSpPr txBox="1"/>
      </xdr:nvSpPr>
      <xdr:spPr>
        <a:xfrm>
          <a:off x="10515600" y="1432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83313</xdr:rowOff>
    </xdr:from>
    <xdr:to>
      <xdr:col>50</xdr:col>
      <xdr:colOff>165100</xdr:colOff>
      <xdr:row>85</xdr:row>
      <xdr:rowOff>13463</xdr:rowOff>
    </xdr:to>
    <xdr:sp macro="" textlink="">
      <xdr:nvSpPr>
        <xdr:cNvPr id="362" name="楕円 361">
          <a:extLst>
            <a:ext uri="{FF2B5EF4-FFF2-40B4-BE49-F238E27FC236}">
              <a16:creationId xmlns:a16="http://schemas.microsoft.com/office/drawing/2014/main" id="{693F1AA2-CE12-451C-924D-2D243A034A5E}"/>
            </a:ext>
          </a:extLst>
        </xdr:cNvPr>
        <xdr:cNvSpPr/>
      </xdr:nvSpPr>
      <xdr:spPr>
        <a:xfrm>
          <a:off x="9588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126873</xdr:rowOff>
    </xdr:from>
    <xdr:to>
      <xdr:col>55</xdr:col>
      <xdr:colOff>0</xdr:colOff>
      <xdr:row>84</xdr:row>
      <xdr:rowOff>134113</xdr:rowOff>
    </xdr:to>
    <xdr:cxnSp macro="">
      <xdr:nvCxnSpPr>
        <xdr:cNvPr id="363" name="直線コネクタ 362">
          <a:extLst>
            <a:ext uri="{FF2B5EF4-FFF2-40B4-BE49-F238E27FC236}">
              <a16:creationId xmlns:a16="http://schemas.microsoft.com/office/drawing/2014/main" id="{74104CD5-7F39-4259-B309-4E1D7992D09C}"/>
            </a:ext>
          </a:extLst>
        </xdr:cNvPr>
        <xdr:cNvCxnSpPr/>
      </xdr:nvCxnSpPr>
      <xdr:spPr>
        <a:xfrm flipV="1">
          <a:off x="9639300" y="14528673"/>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88264</xdr:rowOff>
    </xdr:from>
    <xdr:to>
      <xdr:col>46</xdr:col>
      <xdr:colOff>38100</xdr:colOff>
      <xdr:row>85</xdr:row>
      <xdr:rowOff>18414</xdr:rowOff>
    </xdr:to>
    <xdr:sp macro="" textlink="">
      <xdr:nvSpPr>
        <xdr:cNvPr id="364" name="楕円 363">
          <a:extLst>
            <a:ext uri="{FF2B5EF4-FFF2-40B4-BE49-F238E27FC236}">
              <a16:creationId xmlns:a16="http://schemas.microsoft.com/office/drawing/2014/main" id="{31EF2906-75FD-4203-B2A3-79859953D4A6}"/>
            </a:ext>
          </a:extLst>
        </xdr:cNvPr>
        <xdr:cNvSpPr/>
      </xdr:nvSpPr>
      <xdr:spPr>
        <a:xfrm>
          <a:off x="8699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134113</xdr:rowOff>
    </xdr:from>
    <xdr:to>
      <xdr:col>50</xdr:col>
      <xdr:colOff>114300</xdr:colOff>
      <xdr:row>84</xdr:row>
      <xdr:rowOff>139064</xdr:rowOff>
    </xdr:to>
    <xdr:cxnSp macro="">
      <xdr:nvCxnSpPr>
        <xdr:cNvPr id="365" name="直線コネクタ 364">
          <a:extLst>
            <a:ext uri="{FF2B5EF4-FFF2-40B4-BE49-F238E27FC236}">
              <a16:creationId xmlns:a16="http://schemas.microsoft.com/office/drawing/2014/main" id="{7024DAD4-8B27-4673-84A2-F97512B6DD9A}"/>
            </a:ext>
          </a:extLst>
        </xdr:cNvPr>
        <xdr:cNvCxnSpPr/>
      </xdr:nvCxnSpPr>
      <xdr:spPr>
        <a:xfrm flipV="1">
          <a:off x="8750300" y="14535913"/>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98933</xdr:rowOff>
    </xdr:from>
    <xdr:to>
      <xdr:col>41</xdr:col>
      <xdr:colOff>101600</xdr:colOff>
      <xdr:row>85</xdr:row>
      <xdr:rowOff>29083</xdr:rowOff>
    </xdr:to>
    <xdr:sp macro="" textlink="">
      <xdr:nvSpPr>
        <xdr:cNvPr id="366" name="楕円 365">
          <a:extLst>
            <a:ext uri="{FF2B5EF4-FFF2-40B4-BE49-F238E27FC236}">
              <a16:creationId xmlns:a16="http://schemas.microsoft.com/office/drawing/2014/main" id="{6017369D-3D4F-44A8-BC06-E4399FCAE916}"/>
            </a:ext>
          </a:extLst>
        </xdr:cNvPr>
        <xdr:cNvSpPr/>
      </xdr:nvSpPr>
      <xdr:spPr>
        <a:xfrm>
          <a:off x="7810500" y="145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139064</xdr:rowOff>
    </xdr:from>
    <xdr:to>
      <xdr:col>45</xdr:col>
      <xdr:colOff>177800</xdr:colOff>
      <xdr:row>84</xdr:row>
      <xdr:rowOff>149733</xdr:rowOff>
    </xdr:to>
    <xdr:cxnSp macro="">
      <xdr:nvCxnSpPr>
        <xdr:cNvPr id="367" name="直線コネクタ 366">
          <a:extLst>
            <a:ext uri="{FF2B5EF4-FFF2-40B4-BE49-F238E27FC236}">
              <a16:creationId xmlns:a16="http://schemas.microsoft.com/office/drawing/2014/main" id="{3D50EAFA-F499-477C-B368-60F186CEBF76}"/>
            </a:ext>
          </a:extLst>
        </xdr:cNvPr>
        <xdr:cNvCxnSpPr/>
      </xdr:nvCxnSpPr>
      <xdr:spPr>
        <a:xfrm flipV="1">
          <a:off x="7861300" y="14540864"/>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105029</xdr:rowOff>
    </xdr:from>
    <xdr:to>
      <xdr:col>36</xdr:col>
      <xdr:colOff>165100</xdr:colOff>
      <xdr:row>85</xdr:row>
      <xdr:rowOff>35179</xdr:rowOff>
    </xdr:to>
    <xdr:sp macro="" textlink="">
      <xdr:nvSpPr>
        <xdr:cNvPr id="368" name="楕円 367">
          <a:extLst>
            <a:ext uri="{FF2B5EF4-FFF2-40B4-BE49-F238E27FC236}">
              <a16:creationId xmlns:a16="http://schemas.microsoft.com/office/drawing/2014/main" id="{E8F96D81-0D8B-4086-9CB7-157BC1329E2A}"/>
            </a:ext>
          </a:extLst>
        </xdr:cNvPr>
        <xdr:cNvSpPr/>
      </xdr:nvSpPr>
      <xdr:spPr>
        <a:xfrm>
          <a:off x="69215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149733</xdr:rowOff>
    </xdr:from>
    <xdr:to>
      <xdr:col>41</xdr:col>
      <xdr:colOff>50800</xdr:colOff>
      <xdr:row>84</xdr:row>
      <xdr:rowOff>155829</xdr:rowOff>
    </xdr:to>
    <xdr:cxnSp macro="">
      <xdr:nvCxnSpPr>
        <xdr:cNvPr id="369" name="直線コネクタ 368">
          <a:extLst>
            <a:ext uri="{FF2B5EF4-FFF2-40B4-BE49-F238E27FC236}">
              <a16:creationId xmlns:a16="http://schemas.microsoft.com/office/drawing/2014/main" id="{9DCB2627-89C3-4155-97F1-525EB7F6A691}"/>
            </a:ext>
          </a:extLst>
        </xdr:cNvPr>
        <xdr:cNvCxnSpPr/>
      </xdr:nvCxnSpPr>
      <xdr:spPr>
        <a:xfrm flipV="1">
          <a:off x="6972300" y="1455153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370" name="n_1aveValue【福祉施設】&#10;一人当たり面積">
          <a:extLst>
            <a:ext uri="{FF2B5EF4-FFF2-40B4-BE49-F238E27FC236}">
              <a16:creationId xmlns:a16="http://schemas.microsoft.com/office/drawing/2014/main" id="{8B80A27A-B7C7-484A-8B5F-06993DFE5799}"/>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71" name="n_2aveValue【福祉施設】&#10;一人当たり面積">
          <a:extLst>
            <a:ext uri="{FF2B5EF4-FFF2-40B4-BE49-F238E27FC236}">
              <a16:creationId xmlns:a16="http://schemas.microsoft.com/office/drawing/2014/main" id="{6DD689A9-46C9-402E-B90B-D13FA279BCB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72" name="n_3aveValue【福祉施設】&#10;一人当たり面積">
          <a:extLst>
            <a:ext uri="{FF2B5EF4-FFF2-40B4-BE49-F238E27FC236}">
              <a16:creationId xmlns:a16="http://schemas.microsoft.com/office/drawing/2014/main" id="{533B5D04-75B3-4E99-9223-382866925FD1}"/>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73" name="n_4aveValue【福祉施設】&#10;一人当たり面積">
          <a:extLst>
            <a:ext uri="{FF2B5EF4-FFF2-40B4-BE49-F238E27FC236}">
              <a16:creationId xmlns:a16="http://schemas.microsoft.com/office/drawing/2014/main" id="{EECFB37D-50A1-4F3F-AF10-AD6DAF8B577C}"/>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29990</xdr:rowOff>
    </xdr:from>
    <xdr:ext cx="469744" cy="259045"/>
    <xdr:sp macro="" textlink="">
      <xdr:nvSpPr>
        <xdr:cNvPr id="374" name="n_1mainValue【福祉施設】&#10;一人当たり面積">
          <a:extLst>
            <a:ext uri="{FF2B5EF4-FFF2-40B4-BE49-F238E27FC236}">
              <a16:creationId xmlns:a16="http://schemas.microsoft.com/office/drawing/2014/main" id="{DEF21711-F358-4C7D-AC86-FDC408C7CB06}"/>
            </a:ext>
          </a:extLst>
        </xdr:cNvPr>
        <xdr:cNvSpPr txBox="1"/>
      </xdr:nvSpPr>
      <xdr:spPr>
        <a:xfrm>
          <a:off x="9391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9541</xdr:rowOff>
    </xdr:from>
    <xdr:ext cx="469744" cy="259045"/>
    <xdr:sp macro="" textlink="">
      <xdr:nvSpPr>
        <xdr:cNvPr id="375" name="n_2mainValue【福祉施設】&#10;一人当たり面積">
          <a:extLst>
            <a:ext uri="{FF2B5EF4-FFF2-40B4-BE49-F238E27FC236}">
              <a16:creationId xmlns:a16="http://schemas.microsoft.com/office/drawing/2014/main" id="{F35F450E-4626-4C53-8A61-F0DC98D15760}"/>
            </a:ext>
          </a:extLst>
        </xdr:cNvPr>
        <xdr:cNvSpPr txBox="1"/>
      </xdr:nvSpPr>
      <xdr:spPr>
        <a:xfrm>
          <a:off x="851542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20210</xdr:rowOff>
    </xdr:from>
    <xdr:ext cx="469744" cy="259045"/>
    <xdr:sp macro="" textlink="">
      <xdr:nvSpPr>
        <xdr:cNvPr id="376" name="n_3mainValue【福祉施設】&#10;一人当たり面積">
          <a:extLst>
            <a:ext uri="{FF2B5EF4-FFF2-40B4-BE49-F238E27FC236}">
              <a16:creationId xmlns:a16="http://schemas.microsoft.com/office/drawing/2014/main" id="{890F490F-2D86-463D-B377-C4708F712B01}"/>
            </a:ext>
          </a:extLst>
        </xdr:cNvPr>
        <xdr:cNvSpPr txBox="1"/>
      </xdr:nvSpPr>
      <xdr:spPr>
        <a:xfrm>
          <a:off x="7626427" y="1459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26306</xdr:rowOff>
    </xdr:from>
    <xdr:ext cx="469744" cy="259045"/>
    <xdr:sp macro="" textlink="">
      <xdr:nvSpPr>
        <xdr:cNvPr id="377" name="n_4mainValue【福祉施設】&#10;一人当たり面積">
          <a:extLst>
            <a:ext uri="{FF2B5EF4-FFF2-40B4-BE49-F238E27FC236}">
              <a16:creationId xmlns:a16="http://schemas.microsoft.com/office/drawing/2014/main" id="{4324FEF3-3CDC-4FD4-BDC6-07EC66771CE9}"/>
            </a:ext>
          </a:extLst>
        </xdr:cNvPr>
        <xdr:cNvSpPr txBox="1"/>
      </xdr:nvSpPr>
      <xdr:spPr>
        <a:xfrm>
          <a:off x="6737427" y="1459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C106F720-2416-4983-9107-C03BB30B2E7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3EBEE93-E53E-42E6-A507-84438A936D8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21211F65-1A18-4889-AB06-A1DED94610E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183439C5-FAC3-43C4-AD30-D6B1B6487C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60246378-072F-403E-8FC4-0B7BF129DD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55B9C792-78A6-4EF4-8B97-0051ABB3828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57622CA1-A147-446D-86D8-86A2553D2D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F2AB0F57-ECBB-4285-8F65-E3F626DE8B3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9CA21F7F-E458-4DB5-A08D-5AFBB600B9B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4F6E5802-3FBA-4EB6-8EBF-8D2DB45B361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663FFA4C-1A1A-4858-97FD-82D9320199C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44696F8F-899A-4CA1-A8B7-517829D1FE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E533DF05-3ACD-4B64-BC85-64F8D31F3F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23297874-5D22-4383-8309-E40AF4240A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D6149EEF-08C3-4DEB-A779-DE78D84174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299FE8EF-D082-432E-9197-3C85C6E774D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3CB34A5F-27AF-4DE7-8E23-02CA63E09D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6DBC17DE-90FD-4688-BF7F-FDF853FC7E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EDD2FDD4-2C71-4C16-9D08-EB8DC6BE48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2A8C6A1F-07B5-49E5-88EC-A0311D60AEE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A5DE93E7-9356-45AF-B981-A9B5B84C9B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61130C80-1836-4934-B2A1-46E9F48210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F1FA3A6C-F426-435D-BE64-5757B204997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D50BE0B0-1959-4925-ACAF-67836A132D6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D0BC4D98-0FE3-49B1-B489-EA185A1B8F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28BF7195-197C-4328-B10E-94A31806555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F22F95A6-677C-4A72-B89A-F9A10A0C2BF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4365C5F1-9D00-477D-915E-73F7FC69B8C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F02BA3A8-7324-4040-8824-B862123B584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30B10E48-75E7-4B48-99E7-744BC24B1FD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43008E5F-BCA2-4D02-B6B5-80AE665A788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28F04DF8-A5F7-4CB0-B2EE-2C1586D9213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46AFBD93-4715-4592-A4E4-E7712FB8D17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3CC1FE20-50B1-44B0-8EBC-C5EF0146861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86AA1F5C-73A6-475A-8FCB-6398B7C7B6C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C7713223-528E-4AFB-8B03-CEBC140DBF2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3F1649FD-2EF6-4D1A-B842-09C8498B481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86315656-2AAB-4D32-8750-AC8E831C0D8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3FD629C6-BDA5-4039-B1EB-B26D2F5A100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C1E20587-DAD6-495C-91F9-C711AE71B9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510C783A-16EF-468F-BAE4-7021CC61330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EFE35B90-7C2F-454D-A785-2F5AE116C4E5}"/>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6363D045-32FE-445C-A72F-83B9EBAB564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B4E77A3E-B9F0-446A-8F6A-39FCA8963ED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2" name="【一般廃棄物処理施設】&#10;有形固定資産減価償却率最大値テキスト">
          <a:extLst>
            <a:ext uri="{FF2B5EF4-FFF2-40B4-BE49-F238E27FC236}">
              <a16:creationId xmlns:a16="http://schemas.microsoft.com/office/drawing/2014/main" id="{514ED1EE-A8F2-4F9D-9874-09E89975350D}"/>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3" name="直線コネクタ 422">
          <a:extLst>
            <a:ext uri="{FF2B5EF4-FFF2-40B4-BE49-F238E27FC236}">
              <a16:creationId xmlns:a16="http://schemas.microsoft.com/office/drawing/2014/main" id="{8E55A468-3F48-4575-AE59-9481FD0C1B47}"/>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6ED61C68-0798-4AF3-9933-19AE3E3F7708}"/>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5" name="フローチャート: 判断 424">
          <a:extLst>
            <a:ext uri="{FF2B5EF4-FFF2-40B4-BE49-F238E27FC236}">
              <a16:creationId xmlns:a16="http://schemas.microsoft.com/office/drawing/2014/main" id="{2A7983F4-6EC7-4905-8C12-640BE226B259}"/>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6" name="フローチャート: 判断 425">
          <a:extLst>
            <a:ext uri="{FF2B5EF4-FFF2-40B4-BE49-F238E27FC236}">
              <a16:creationId xmlns:a16="http://schemas.microsoft.com/office/drawing/2014/main" id="{736169FC-D967-40D3-B89C-A4B9D555FC98}"/>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7" name="フローチャート: 判断 426">
          <a:extLst>
            <a:ext uri="{FF2B5EF4-FFF2-40B4-BE49-F238E27FC236}">
              <a16:creationId xmlns:a16="http://schemas.microsoft.com/office/drawing/2014/main" id="{2432182D-A22E-42E2-9030-45EE70E7E856}"/>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8" name="フローチャート: 判断 427">
          <a:extLst>
            <a:ext uri="{FF2B5EF4-FFF2-40B4-BE49-F238E27FC236}">
              <a16:creationId xmlns:a16="http://schemas.microsoft.com/office/drawing/2014/main" id="{5D4B9DE6-F614-4382-B05B-AA8DCAF62779}"/>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29" name="フローチャート: 判断 428">
          <a:extLst>
            <a:ext uri="{FF2B5EF4-FFF2-40B4-BE49-F238E27FC236}">
              <a16:creationId xmlns:a16="http://schemas.microsoft.com/office/drawing/2014/main" id="{2B11E58F-DE19-4D7B-A94D-D9A2A762E83A}"/>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135472D-0C34-45F9-8D9D-AC31255D7C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4D59BBA-EAAA-45CE-9374-E718D585013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2FF1CAC-9AF6-4085-BBA0-C4294BA17DA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6B1E3B4-2E8B-4113-8900-5E196DD9643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BC12527-600E-4B07-83CF-26EF2C6F38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15603</xdr:rowOff>
    </xdr:from>
    <xdr:to>
      <xdr:col>85</xdr:col>
      <xdr:colOff>177800</xdr:colOff>
      <xdr:row>40</xdr:row>
      <xdr:rowOff>117203</xdr:rowOff>
    </xdr:to>
    <xdr:sp macro="" textlink="">
      <xdr:nvSpPr>
        <xdr:cNvPr id="435" name="楕円 434">
          <a:extLst>
            <a:ext uri="{FF2B5EF4-FFF2-40B4-BE49-F238E27FC236}">
              <a16:creationId xmlns:a16="http://schemas.microsoft.com/office/drawing/2014/main" id="{B95BB685-81AB-4E4C-8BCC-DD9755FB37D2}"/>
            </a:ext>
          </a:extLst>
        </xdr:cNvPr>
        <xdr:cNvSpPr/>
      </xdr:nvSpPr>
      <xdr:spPr>
        <a:xfrm>
          <a:off x="16268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165480</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69B48DBA-1BBF-43D5-B3C6-F598F3AE0801}"/>
            </a:ext>
          </a:extLst>
        </xdr:cNvPr>
        <xdr:cNvSpPr txBox="1"/>
      </xdr:nvSpPr>
      <xdr:spPr>
        <a:xfrm>
          <a:off x="16357600"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142966</xdr:rowOff>
    </xdr:from>
    <xdr:to>
      <xdr:col>81</xdr:col>
      <xdr:colOff>101600</xdr:colOff>
      <xdr:row>40</xdr:row>
      <xdr:rowOff>73116</xdr:rowOff>
    </xdr:to>
    <xdr:sp macro="" textlink="">
      <xdr:nvSpPr>
        <xdr:cNvPr id="437" name="楕円 436">
          <a:extLst>
            <a:ext uri="{FF2B5EF4-FFF2-40B4-BE49-F238E27FC236}">
              <a16:creationId xmlns:a16="http://schemas.microsoft.com/office/drawing/2014/main" id="{39A6A109-A083-418C-A2C5-3AC17C56098C}"/>
            </a:ext>
          </a:extLst>
        </xdr:cNvPr>
        <xdr:cNvSpPr/>
      </xdr:nvSpPr>
      <xdr:spPr>
        <a:xfrm>
          <a:off x="15430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22316</xdr:rowOff>
    </xdr:from>
    <xdr:to>
      <xdr:col>85</xdr:col>
      <xdr:colOff>127000</xdr:colOff>
      <xdr:row>40</xdr:row>
      <xdr:rowOff>66403</xdr:rowOff>
    </xdr:to>
    <xdr:cxnSp macro="">
      <xdr:nvCxnSpPr>
        <xdr:cNvPr id="438" name="直線コネクタ 437">
          <a:extLst>
            <a:ext uri="{FF2B5EF4-FFF2-40B4-BE49-F238E27FC236}">
              <a16:creationId xmlns:a16="http://schemas.microsoft.com/office/drawing/2014/main" id="{8E3FEECC-B3F1-4352-876A-ABB7E23D76C1}"/>
            </a:ext>
          </a:extLst>
        </xdr:cNvPr>
        <xdr:cNvCxnSpPr/>
      </xdr:nvCxnSpPr>
      <xdr:spPr>
        <a:xfrm>
          <a:off x="15481300" y="688031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97246</xdr:rowOff>
    </xdr:from>
    <xdr:to>
      <xdr:col>76</xdr:col>
      <xdr:colOff>165100</xdr:colOff>
      <xdr:row>40</xdr:row>
      <xdr:rowOff>27396</xdr:rowOff>
    </xdr:to>
    <xdr:sp macro="" textlink="">
      <xdr:nvSpPr>
        <xdr:cNvPr id="439" name="楕円 438">
          <a:extLst>
            <a:ext uri="{FF2B5EF4-FFF2-40B4-BE49-F238E27FC236}">
              <a16:creationId xmlns:a16="http://schemas.microsoft.com/office/drawing/2014/main" id="{5F05FAC6-13A6-412B-984F-FD92067D793C}"/>
            </a:ext>
          </a:extLst>
        </xdr:cNvPr>
        <xdr:cNvSpPr/>
      </xdr:nvSpPr>
      <xdr:spPr>
        <a:xfrm>
          <a:off x="14541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148046</xdr:rowOff>
    </xdr:from>
    <xdr:to>
      <xdr:col>81</xdr:col>
      <xdr:colOff>50800</xdr:colOff>
      <xdr:row>40</xdr:row>
      <xdr:rowOff>22316</xdr:rowOff>
    </xdr:to>
    <xdr:cxnSp macro="">
      <xdr:nvCxnSpPr>
        <xdr:cNvPr id="440" name="直線コネクタ 439">
          <a:extLst>
            <a:ext uri="{FF2B5EF4-FFF2-40B4-BE49-F238E27FC236}">
              <a16:creationId xmlns:a16="http://schemas.microsoft.com/office/drawing/2014/main" id="{67455EEC-5DD0-44A2-B364-3AEDFD31FB90}"/>
            </a:ext>
          </a:extLst>
        </xdr:cNvPr>
        <xdr:cNvCxnSpPr/>
      </xdr:nvCxnSpPr>
      <xdr:spPr>
        <a:xfrm>
          <a:off x="14592300" y="6834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53159</xdr:rowOff>
    </xdr:from>
    <xdr:to>
      <xdr:col>72</xdr:col>
      <xdr:colOff>38100</xdr:colOff>
      <xdr:row>39</xdr:row>
      <xdr:rowOff>154759</xdr:rowOff>
    </xdr:to>
    <xdr:sp macro="" textlink="">
      <xdr:nvSpPr>
        <xdr:cNvPr id="441" name="楕円 440">
          <a:extLst>
            <a:ext uri="{FF2B5EF4-FFF2-40B4-BE49-F238E27FC236}">
              <a16:creationId xmlns:a16="http://schemas.microsoft.com/office/drawing/2014/main" id="{14663932-6CFB-412F-906B-EB1B4A556A71}"/>
            </a:ext>
          </a:extLst>
        </xdr:cNvPr>
        <xdr:cNvSpPr/>
      </xdr:nvSpPr>
      <xdr:spPr>
        <a:xfrm>
          <a:off x="1365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103959</xdr:rowOff>
    </xdr:from>
    <xdr:to>
      <xdr:col>76</xdr:col>
      <xdr:colOff>114300</xdr:colOff>
      <xdr:row>39</xdr:row>
      <xdr:rowOff>148046</xdr:rowOff>
    </xdr:to>
    <xdr:cxnSp macro="">
      <xdr:nvCxnSpPr>
        <xdr:cNvPr id="442" name="直線コネクタ 441">
          <a:extLst>
            <a:ext uri="{FF2B5EF4-FFF2-40B4-BE49-F238E27FC236}">
              <a16:creationId xmlns:a16="http://schemas.microsoft.com/office/drawing/2014/main" id="{CD2464A9-A931-40C6-A0F6-113FA62DA538}"/>
            </a:ext>
          </a:extLst>
        </xdr:cNvPr>
        <xdr:cNvCxnSpPr/>
      </xdr:nvCxnSpPr>
      <xdr:spPr>
        <a:xfrm>
          <a:off x="13703300" y="679050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9072</xdr:rowOff>
    </xdr:from>
    <xdr:to>
      <xdr:col>67</xdr:col>
      <xdr:colOff>101600</xdr:colOff>
      <xdr:row>39</xdr:row>
      <xdr:rowOff>110672</xdr:rowOff>
    </xdr:to>
    <xdr:sp macro="" textlink="">
      <xdr:nvSpPr>
        <xdr:cNvPr id="443" name="楕円 442">
          <a:extLst>
            <a:ext uri="{FF2B5EF4-FFF2-40B4-BE49-F238E27FC236}">
              <a16:creationId xmlns:a16="http://schemas.microsoft.com/office/drawing/2014/main" id="{C2480503-F4A9-44DC-A209-6501D23FD7B1}"/>
            </a:ext>
          </a:extLst>
        </xdr:cNvPr>
        <xdr:cNvSpPr/>
      </xdr:nvSpPr>
      <xdr:spPr>
        <a:xfrm>
          <a:off x="12763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59872</xdr:rowOff>
    </xdr:from>
    <xdr:to>
      <xdr:col>71</xdr:col>
      <xdr:colOff>177800</xdr:colOff>
      <xdr:row>39</xdr:row>
      <xdr:rowOff>103959</xdr:rowOff>
    </xdr:to>
    <xdr:cxnSp macro="">
      <xdr:nvCxnSpPr>
        <xdr:cNvPr id="444" name="直線コネクタ 443">
          <a:extLst>
            <a:ext uri="{FF2B5EF4-FFF2-40B4-BE49-F238E27FC236}">
              <a16:creationId xmlns:a16="http://schemas.microsoft.com/office/drawing/2014/main" id="{527F4CEC-628F-4E41-A6F9-8BA28F393F05}"/>
            </a:ext>
          </a:extLst>
        </xdr:cNvPr>
        <xdr:cNvCxnSpPr/>
      </xdr:nvCxnSpPr>
      <xdr:spPr>
        <a:xfrm>
          <a:off x="12814300" y="67464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18960449-8066-495D-ADAC-DBD9E54034F2}"/>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FDB8D872-5A1F-4FA0-BE2B-997808DB523D}"/>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76CFFA24-3BAC-4720-8CF6-E8C4D3BFCDD1}"/>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AD56718-9E18-4299-967B-D21A1059DF25}"/>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64243</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B6B008E-3D75-4D56-8802-B4164ED22A9A}"/>
            </a:ext>
          </a:extLst>
        </xdr:cNvPr>
        <xdr:cNvSpPr txBox="1"/>
      </xdr:nvSpPr>
      <xdr:spPr>
        <a:xfrm>
          <a:off x="152660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18523</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43210E18-5825-450C-A261-DBC8C81822AC}"/>
            </a:ext>
          </a:extLst>
        </xdr:cNvPr>
        <xdr:cNvSpPr txBox="1"/>
      </xdr:nvSpPr>
      <xdr:spPr>
        <a:xfrm>
          <a:off x="14389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145886</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124F27E0-3EC2-49C5-A8D7-734D140F2866}"/>
            </a:ext>
          </a:extLst>
        </xdr:cNvPr>
        <xdr:cNvSpPr txBox="1"/>
      </xdr:nvSpPr>
      <xdr:spPr>
        <a:xfrm>
          <a:off x="13500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101799</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A4C95589-B68D-4B74-A513-45B9271712FF}"/>
            </a:ext>
          </a:extLst>
        </xdr:cNvPr>
        <xdr:cNvSpPr txBox="1"/>
      </xdr:nvSpPr>
      <xdr:spPr>
        <a:xfrm>
          <a:off x="12611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F7116D6C-A812-47F1-BFC9-7F93B9B8F73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66EA1E77-F71B-4B15-90ED-11890520F97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CFCEFF92-C415-4C91-B251-5B972D2E47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CB667D55-D2AB-4DFF-92F2-AAD76DA55E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5F29FC1B-BE37-435F-82E0-F002A5CFFAC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8A97E47B-6006-43D4-A0E3-900D16A1D3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CE98FA75-6AE3-4E8D-9A1B-748B9B7804A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1F9A34E3-5AE8-401E-9385-C21B90AD467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5F5B75A8-224D-45F2-A0E7-1847F474D6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E7FA4BEB-6053-4E90-87A8-04BC9B6C509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C877B735-B7C4-44B4-8CF2-7F4AB49530C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7E754DB9-1920-4D36-A5E0-A6921864B80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71C36881-C9EF-4ED2-BD79-69F7136EF10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7A4ADEB4-0BDD-45A4-A3CF-6595321A81E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8FACBA7A-B5BD-43C5-9579-02A2632690D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B5B4FB53-0B66-4548-A4A2-DBB2A3DAF97E}"/>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722B8A06-BF61-4C61-A90A-8181415D039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6F3D4601-B778-4D4C-8C99-E5D9C1C32E6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DF8535A9-9A43-4605-A685-E3B6FB82321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2" name="テキスト ボックス 471">
          <a:extLst>
            <a:ext uri="{FF2B5EF4-FFF2-40B4-BE49-F238E27FC236}">
              <a16:creationId xmlns:a16="http://schemas.microsoft.com/office/drawing/2014/main" id="{5BDE5A24-C8EE-452F-B4BF-632B99CB28BA}"/>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E1EAE815-32BA-4AA2-B8FA-0EC081D5265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4" name="テキスト ボックス 473">
          <a:extLst>
            <a:ext uri="{FF2B5EF4-FFF2-40B4-BE49-F238E27FC236}">
              <a16:creationId xmlns:a16="http://schemas.microsoft.com/office/drawing/2014/main" id="{B588AF84-DF3B-4ECF-A615-1103A6B8A042}"/>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78205BC-67D7-471B-A979-96445BFF09D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6" name="テキスト ボックス 475">
          <a:extLst>
            <a:ext uri="{FF2B5EF4-FFF2-40B4-BE49-F238E27FC236}">
              <a16:creationId xmlns:a16="http://schemas.microsoft.com/office/drawing/2014/main" id="{B0A85925-555B-4E39-9A7E-C70461F39EB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16B8C712-7270-467F-AFDA-1994158215E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8" name="直線コネクタ 477">
          <a:extLst>
            <a:ext uri="{FF2B5EF4-FFF2-40B4-BE49-F238E27FC236}">
              <a16:creationId xmlns:a16="http://schemas.microsoft.com/office/drawing/2014/main" id="{D9A5B55F-9242-481D-993C-21F0AD862431}"/>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6225CE27-D682-48CC-B043-72CD6FBA7060}"/>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80" name="直線コネクタ 479">
          <a:extLst>
            <a:ext uri="{FF2B5EF4-FFF2-40B4-BE49-F238E27FC236}">
              <a16:creationId xmlns:a16="http://schemas.microsoft.com/office/drawing/2014/main" id="{1395F511-1C88-452E-AF69-33DCE8C1CF8E}"/>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81" name="【一般廃棄物処理施設】&#10;一人当たり有形固定資産（償却資産）額最大値テキスト">
          <a:extLst>
            <a:ext uri="{FF2B5EF4-FFF2-40B4-BE49-F238E27FC236}">
              <a16:creationId xmlns:a16="http://schemas.microsoft.com/office/drawing/2014/main" id="{386E1755-34AA-42A6-916A-6BD586D0B4FD}"/>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82" name="直線コネクタ 481">
          <a:extLst>
            <a:ext uri="{FF2B5EF4-FFF2-40B4-BE49-F238E27FC236}">
              <a16:creationId xmlns:a16="http://schemas.microsoft.com/office/drawing/2014/main" id="{4DDD767A-89FB-4D4B-A1EE-06998F554D47}"/>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6EFE6E13-D019-4969-92AF-7BD2738DEC57}"/>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4" name="フローチャート: 判断 483">
          <a:extLst>
            <a:ext uri="{FF2B5EF4-FFF2-40B4-BE49-F238E27FC236}">
              <a16:creationId xmlns:a16="http://schemas.microsoft.com/office/drawing/2014/main" id="{9C36DC06-5466-4117-A48F-733DFFE4DE8A}"/>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5" name="フローチャート: 判断 484">
          <a:extLst>
            <a:ext uri="{FF2B5EF4-FFF2-40B4-BE49-F238E27FC236}">
              <a16:creationId xmlns:a16="http://schemas.microsoft.com/office/drawing/2014/main" id="{EB971D73-BF81-4504-B197-8EEC6E05CE66}"/>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6" name="フローチャート: 判断 485">
          <a:extLst>
            <a:ext uri="{FF2B5EF4-FFF2-40B4-BE49-F238E27FC236}">
              <a16:creationId xmlns:a16="http://schemas.microsoft.com/office/drawing/2014/main" id="{0DCABCE8-955B-47E6-9FC1-421DC3A4775F}"/>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7" name="フローチャート: 判断 486">
          <a:extLst>
            <a:ext uri="{FF2B5EF4-FFF2-40B4-BE49-F238E27FC236}">
              <a16:creationId xmlns:a16="http://schemas.microsoft.com/office/drawing/2014/main" id="{E2D2AE69-9EA9-4171-8B24-D047DA692CA6}"/>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8" name="フローチャート: 判断 487">
          <a:extLst>
            <a:ext uri="{FF2B5EF4-FFF2-40B4-BE49-F238E27FC236}">
              <a16:creationId xmlns:a16="http://schemas.microsoft.com/office/drawing/2014/main" id="{9924DC56-1010-43B2-8735-E69099CFEDD5}"/>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D1F75D0-9C19-4255-99E3-F0FE2A73E74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DFD4D00-3238-432E-BA38-DCA8A9CA161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44EC9B4-3B8E-418B-8D6B-5EDBC6788C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51F72F1-9491-4B63-8CF7-515E998378D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7049E2D-8AE6-4EE6-A8D2-CC086C82954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49754</xdr:rowOff>
    </xdr:from>
    <xdr:to>
      <xdr:col>116</xdr:col>
      <xdr:colOff>114300</xdr:colOff>
      <xdr:row>41</xdr:row>
      <xdr:rowOff>151354</xdr:rowOff>
    </xdr:to>
    <xdr:sp macro="" textlink="">
      <xdr:nvSpPr>
        <xdr:cNvPr id="494" name="楕円 493">
          <a:extLst>
            <a:ext uri="{FF2B5EF4-FFF2-40B4-BE49-F238E27FC236}">
              <a16:creationId xmlns:a16="http://schemas.microsoft.com/office/drawing/2014/main" id="{023D02B2-CBFA-4A62-AC00-1C99EB2F3E3A}"/>
            </a:ext>
          </a:extLst>
        </xdr:cNvPr>
        <xdr:cNvSpPr/>
      </xdr:nvSpPr>
      <xdr:spPr>
        <a:xfrm>
          <a:off x="22110700" y="70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28181</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251C5ABD-21B5-4E24-B36E-2A5E00A005B3}"/>
            </a:ext>
          </a:extLst>
        </xdr:cNvPr>
        <xdr:cNvSpPr txBox="1"/>
      </xdr:nvSpPr>
      <xdr:spPr>
        <a:xfrm>
          <a:off x="22199600" y="705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53393</xdr:rowOff>
    </xdr:from>
    <xdr:to>
      <xdr:col>112</xdr:col>
      <xdr:colOff>38100</xdr:colOff>
      <xdr:row>41</xdr:row>
      <xdr:rowOff>154993</xdr:rowOff>
    </xdr:to>
    <xdr:sp macro="" textlink="">
      <xdr:nvSpPr>
        <xdr:cNvPr id="496" name="楕円 495">
          <a:extLst>
            <a:ext uri="{FF2B5EF4-FFF2-40B4-BE49-F238E27FC236}">
              <a16:creationId xmlns:a16="http://schemas.microsoft.com/office/drawing/2014/main" id="{E070A7EC-E4B7-4B10-88B8-A049077B1255}"/>
            </a:ext>
          </a:extLst>
        </xdr:cNvPr>
        <xdr:cNvSpPr/>
      </xdr:nvSpPr>
      <xdr:spPr>
        <a:xfrm>
          <a:off x="21272500" y="70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100554</xdr:rowOff>
    </xdr:from>
    <xdr:to>
      <xdr:col>116</xdr:col>
      <xdr:colOff>63500</xdr:colOff>
      <xdr:row>41</xdr:row>
      <xdr:rowOff>104193</xdr:rowOff>
    </xdr:to>
    <xdr:cxnSp macro="">
      <xdr:nvCxnSpPr>
        <xdr:cNvPr id="497" name="直線コネクタ 496">
          <a:extLst>
            <a:ext uri="{FF2B5EF4-FFF2-40B4-BE49-F238E27FC236}">
              <a16:creationId xmlns:a16="http://schemas.microsoft.com/office/drawing/2014/main" id="{17BCDA9E-34EA-4512-80A3-12FBBC84736E}"/>
            </a:ext>
          </a:extLst>
        </xdr:cNvPr>
        <xdr:cNvCxnSpPr/>
      </xdr:nvCxnSpPr>
      <xdr:spPr>
        <a:xfrm flipV="1">
          <a:off x="21323300" y="7130004"/>
          <a:ext cx="8382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55752</xdr:rowOff>
    </xdr:from>
    <xdr:to>
      <xdr:col>107</xdr:col>
      <xdr:colOff>101600</xdr:colOff>
      <xdr:row>41</xdr:row>
      <xdr:rowOff>157352</xdr:rowOff>
    </xdr:to>
    <xdr:sp macro="" textlink="">
      <xdr:nvSpPr>
        <xdr:cNvPr id="498" name="楕円 497">
          <a:extLst>
            <a:ext uri="{FF2B5EF4-FFF2-40B4-BE49-F238E27FC236}">
              <a16:creationId xmlns:a16="http://schemas.microsoft.com/office/drawing/2014/main" id="{F82BB480-E3DF-4FCD-98F8-20B87788BA05}"/>
            </a:ext>
          </a:extLst>
        </xdr:cNvPr>
        <xdr:cNvSpPr/>
      </xdr:nvSpPr>
      <xdr:spPr>
        <a:xfrm>
          <a:off x="20383500" y="708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104193</xdr:rowOff>
    </xdr:from>
    <xdr:to>
      <xdr:col>111</xdr:col>
      <xdr:colOff>177800</xdr:colOff>
      <xdr:row>41</xdr:row>
      <xdr:rowOff>106552</xdr:rowOff>
    </xdr:to>
    <xdr:cxnSp macro="">
      <xdr:nvCxnSpPr>
        <xdr:cNvPr id="499" name="直線コネクタ 498">
          <a:extLst>
            <a:ext uri="{FF2B5EF4-FFF2-40B4-BE49-F238E27FC236}">
              <a16:creationId xmlns:a16="http://schemas.microsoft.com/office/drawing/2014/main" id="{F7B37BD6-5127-4486-82C0-84BCE5ECB322}"/>
            </a:ext>
          </a:extLst>
        </xdr:cNvPr>
        <xdr:cNvCxnSpPr/>
      </xdr:nvCxnSpPr>
      <xdr:spPr>
        <a:xfrm flipV="1">
          <a:off x="20434300" y="7133643"/>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61013</xdr:rowOff>
    </xdr:from>
    <xdr:to>
      <xdr:col>102</xdr:col>
      <xdr:colOff>165100</xdr:colOff>
      <xdr:row>41</xdr:row>
      <xdr:rowOff>162613</xdr:rowOff>
    </xdr:to>
    <xdr:sp macro="" textlink="">
      <xdr:nvSpPr>
        <xdr:cNvPr id="500" name="楕円 499">
          <a:extLst>
            <a:ext uri="{FF2B5EF4-FFF2-40B4-BE49-F238E27FC236}">
              <a16:creationId xmlns:a16="http://schemas.microsoft.com/office/drawing/2014/main" id="{1DF92137-174F-45CB-989C-E6EAA1B40419}"/>
            </a:ext>
          </a:extLst>
        </xdr:cNvPr>
        <xdr:cNvSpPr/>
      </xdr:nvSpPr>
      <xdr:spPr>
        <a:xfrm>
          <a:off x="19494500" y="70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106552</xdr:rowOff>
    </xdr:from>
    <xdr:to>
      <xdr:col>107</xdr:col>
      <xdr:colOff>50800</xdr:colOff>
      <xdr:row>41</xdr:row>
      <xdr:rowOff>111813</xdr:rowOff>
    </xdr:to>
    <xdr:cxnSp macro="">
      <xdr:nvCxnSpPr>
        <xdr:cNvPr id="501" name="直線コネクタ 500">
          <a:extLst>
            <a:ext uri="{FF2B5EF4-FFF2-40B4-BE49-F238E27FC236}">
              <a16:creationId xmlns:a16="http://schemas.microsoft.com/office/drawing/2014/main" id="{EA675BC5-472F-4746-AABF-E23C29C144B7}"/>
            </a:ext>
          </a:extLst>
        </xdr:cNvPr>
        <xdr:cNvCxnSpPr/>
      </xdr:nvCxnSpPr>
      <xdr:spPr>
        <a:xfrm flipV="1">
          <a:off x="19545300" y="7136002"/>
          <a:ext cx="8890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64054</xdr:rowOff>
    </xdr:from>
    <xdr:to>
      <xdr:col>98</xdr:col>
      <xdr:colOff>38100</xdr:colOff>
      <xdr:row>41</xdr:row>
      <xdr:rowOff>165654</xdr:rowOff>
    </xdr:to>
    <xdr:sp macro="" textlink="">
      <xdr:nvSpPr>
        <xdr:cNvPr id="502" name="楕円 501">
          <a:extLst>
            <a:ext uri="{FF2B5EF4-FFF2-40B4-BE49-F238E27FC236}">
              <a16:creationId xmlns:a16="http://schemas.microsoft.com/office/drawing/2014/main" id="{0A7EAD84-D426-4CBC-8901-B526249F5BF2}"/>
            </a:ext>
          </a:extLst>
        </xdr:cNvPr>
        <xdr:cNvSpPr/>
      </xdr:nvSpPr>
      <xdr:spPr>
        <a:xfrm>
          <a:off x="18605500" y="70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111813</xdr:rowOff>
    </xdr:from>
    <xdr:to>
      <xdr:col>102</xdr:col>
      <xdr:colOff>114300</xdr:colOff>
      <xdr:row>41</xdr:row>
      <xdr:rowOff>114854</xdr:rowOff>
    </xdr:to>
    <xdr:cxnSp macro="">
      <xdr:nvCxnSpPr>
        <xdr:cNvPr id="503" name="直線コネクタ 502">
          <a:extLst>
            <a:ext uri="{FF2B5EF4-FFF2-40B4-BE49-F238E27FC236}">
              <a16:creationId xmlns:a16="http://schemas.microsoft.com/office/drawing/2014/main" id="{70FFB5DA-4ECC-437B-AFE1-793060A628E8}"/>
            </a:ext>
          </a:extLst>
        </xdr:cNvPr>
        <xdr:cNvCxnSpPr/>
      </xdr:nvCxnSpPr>
      <xdr:spPr>
        <a:xfrm flipV="1">
          <a:off x="18656300" y="7141263"/>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9BABAAF9-183F-430B-9BB2-C6EA22859606}"/>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245921C3-E252-438E-B73C-F1A2B6A0511B}"/>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64C47810-AA25-41B5-B586-BB586790FAA4}"/>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3895B2FA-AB33-4AB2-A2C4-08B78938948C}"/>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146120</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69F777CE-C5E7-4B60-AAA6-C1F3ED781C40}"/>
            </a:ext>
          </a:extLst>
        </xdr:cNvPr>
        <xdr:cNvSpPr txBox="1"/>
      </xdr:nvSpPr>
      <xdr:spPr>
        <a:xfrm>
          <a:off x="21011095" y="717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148479</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F369342D-82DC-4CCA-9ABA-9E2CCC470F3C}"/>
            </a:ext>
          </a:extLst>
        </xdr:cNvPr>
        <xdr:cNvSpPr txBox="1"/>
      </xdr:nvSpPr>
      <xdr:spPr>
        <a:xfrm>
          <a:off x="20134795" y="717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153740</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B3348C2C-B481-4B6C-8EEC-5EADAD948D5D}"/>
            </a:ext>
          </a:extLst>
        </xdr:cNvPr>
        <xdr:cNvSpPr txBox="1"/>
      </xdr:nvSpPr>
      <xdr:spPr>
        <a:xfrm>
          <a:off x="19245795" y="718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156781</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90E9C7FD-884A-47B5-947D-576E8C6ACBC4}"/>
            </a:ext>
          </a:extLst>
        </xdr:cNvPr>
        <xdr:cNvSpPr txBox="1"/>
      </xdr:nvSpPr>
      <xdr:spPr>
        <a:xfrm>
          <a:off x="18356795" y="718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D64A2D11-FD4E-44E8-929A-1D601659F9F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B9B17561-AF4B-4A91-A621-1A95CA9033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D19C7603-8C32-42DF-B623-E35E69D436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D72FA911-5E0B-4D5E-8C0B-AA9B5957CC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B1880694-9E17-4AA5-8734-7B41CB3C5E4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B1A29ECE-2FE5-4632-AEE8-FEA29ED683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59F8C89B-35F8-486A-AFBE-4E49E6E282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681B4BE4-0A56-44FB-A93A-A569C85335E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D75BB346-3E31-4C18-8A20-8EBFD558B5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B2F287F4-27C4-4FD3-8A2E-8167F3068D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902CEE5F-1C19-460D-B6BD-F2DA7E4BDC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A1C67085-2EED-491A-B949-0E7BBAD241A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74AEFE1F-BE72-4916-9712-19E7D337EE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97295FEB-38AB-449D-BA1E-7C10DBAE56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FC895C58-F8F9-4100-B246-79766880A8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27F9CCF1-73A7-42C9-9510-96BC7BACA99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555E5E68-5888-40CF-9C71-8B82FC94DC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A0B5D31F-861F-4DB6-BDB1-2E265DE480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689CA403-00FB-4216-89F9-9FC9E775467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37F71651-E664-4D86-8389-51512099F61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31DE8A0D-E101-48C4-AB6A-8679F5FF09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237A517F-DE6E-4A4F-96FE-62104EE52B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9DF6C4ED-613E-4703-96B3-F4B5B9E55E0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9DCFDF04-9D3A-46F1-ADF5-CB8334B702F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46207FDB-75BF-4C4C-B3A6-ED73CB033CF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79437340-9590-4CD3-B258-DB82510927E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5CB85E82-4343-41F0-8D37-3C6D6EC475C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3F40A93-2CE8-4601-96F1-6B15A414474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66E8A2D4-2F01-40E5-8E63-19D13999678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B977EBF4-1730-4760-AAC4-82D3F4FDD72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2D9EAF07-8953-4D7D-88E9-78E3D6D1A4C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B43559C8-4487-43B7-8164-C12708B4CDA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49B028CD-1E19-430D-AD18-ADA70305110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A976EBA4-86A8-4A08-B88A-C05B64E4F52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3656A560-541B-4DED-BED2-93B456C0EAB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F503F85E-C285-4D08-8274-43B12A7DDDC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0F2A8560-CE62-450B-B489-14CB4350A95A}"/>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B9ED1AAB-8A36-43C7-B044-DC8918F81F1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18D61B92-1A5A-4224-8C13-F09C540784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44C252A5-AD26-41F5-9E18-948B522C4687}"/>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E554981E-D801-4155-9C98-946B439C2D7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A220BBC4-E82A-4AC4-BDE1-A6A98D8A0404}"/>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F87ABCC2-66DC-4434-BF13-B634E56C4CAE}"/>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87CB04B8-8FF3-469B-83CF-7C365A5119DD}"/>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03CF0DD2-FE31-49D7-B72A-7926C54BD607}"/>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7" name="フローチャート: 判断 556">
          <a:extLst>
            <a:ext uri="{FF2B5EF4-FFF2-40B4-BE49-F238E27FC236}">
              <a16:creationId xmlns:a16="http://schemas.microsoft.com/office/drawing/2014/main" id="{F60B4478-4F77-4ACD-80D9-68847B50534E}"/>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8" name="フローチャート: 判断 557">
          <a:extLst>
            <a:ext uri="{FF2B5EF4-FFF2-40B4-BE49-F238E27FC236}">
              <a16:creationId xmlns:a16="http://schemas.microsoft.com/office/drawing/2014/main" id="{D34DD22C-F65B-452B-BEAE-EE53AF1C3A99}"/>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9" name="フローチャート: 判断 558">
          <a:extLst>
            <a:ext uri="{FF2B5EF4-FFF2-40B4-BE49-F238E27FC236}">
              <a16:creationId xmlns:a16="http://schemas.microsoft.com/office/drawing/2014/main" id="{B15C38ED-E3D2-4C22-86C1-54A60B13C967}"/>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60" name="フローチャート: 判断 559">
          <a:extLst>
            <a:ext uri="{FF2B5EF4-FFF2-40B4-BE49-F238E27FC236}">
              <a16:creationId xmlns:a16="http://schemas.microsoft.com/office/drawing/2014/main" id="{17451CEC-3C36-4757-86D0-4A66A3393C3A}"/>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61" name="フローチャート: 判断 560">
          <a:extLst>
            <a:ext uri="{FF2B5EF4-FFF2-40B4-BE49-F238E27FC236}">
              <a16:creationId xmlns:a16="http://schemas.microsoft.com/office/drawing/2014/main" id="{69BF2300-42F2-4468-BDFE-D667EE833A64}"/>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EC36AF37-2580-4A7B-BC06-BC2A18CA6D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7928DC17-768F-4DD4-8777-FE1DF9F0272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F1E4BF58-1EB9-4234-914E-3B303CB8A0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D93587F8-A6B7-40D6-A9A2-719DB0E78E7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AEC616DC-6F99-46F2-BD77-9A73FAC9E32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22861</xdr:rowOff>
    </xdr:from>
    <xdr:to>
      <xdr:col>85</xdr:col>
      <xdr:colOff>177800</xdr:colOff>
      <xdr:row>83</xdr:row>
      <xdr:rowOff>124461</xdr:rowOff>
    </xdr:to>
    <xdr:sp macro="" textlink="">
      <xdr:nvSpPr>
        <xdr:cNvPr id="567" name="楕円 566">
          <a:extLst>
            <a:ext uri="{FF2B5EF4-FFF2-40B4-BE49-F238E27FC236}">
              <a16:creationId xmlns:a16="http://schemas.microsoft.com/office/drawing/2014/main" id="{E75EAF13-8883-4BDB-AF9C-8FA42D165F42}"/>
            </a:ext>
          </a:extLst>
        </xdr:cNvPr>
        <xdr:cNvSpPr/>
      </xdr:nvSpPr>
      <xdr:spPr>
        <a:xfrm>
          <a:off x="16268700" y="142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1288</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3C5806D3-AC7F-4D0B-A60C-5A6B08E28DD7}"/>
            </a:ext>
          </a:extLst>
        </xdr:cNvPr>
        <xdr:cNvSpPr txBox="1"/>
      </xdr:nvSpPr>
      <xdr:spPr>
        <a:xfrm>
          <a:off x="16357600" y="1423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569" name="楕円 568">
          <a:extLst>
            <a:ext uri="{FF2B5EF4-FFF2-40B4-BE49-F238E27FC236}">
              <a16:creationId xmlns:a16="http://schemas.microsoft.com/office/drawing/2014/main" id="{78F29254-88D2-43E4-AB79-52B72774B5DD}"/>
            </a:ext>
          </a:extLst>
        </xdr:cNvPr>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73661</xdr:rowOff>
    </xdr:from>
    <xdr:to>
      <xdr:col>85</xdr:col>
      <xdr:colOff>127000</xdr:colOff>
      <xdr:row>83</xdr:row>
      <xdr:rowOff>167639</xdr:rowOff>
    </xdr:to>
    <xdr:cxnSp macro="">
      <xdr:nvCxnSpPr>
        <xdr:cNvPr id="570" name="直線コネクタ 569">
          <a:extLst>
            <a:ext uri="{FF2B5EF4-FFF2-40B4-BE49-F238E27FC236}">
              <a16:creationId xmlns:a16="http://schemas.microsoft.com/office/drawing/2014/main" id="{E10B98D7-8C45-474E-874C-BB531D18AF77}"/>
            </a:ext>
          </a:extLst>
        </xdr:cNvPr>
        <xdr:cNvCxnSpPr/>
      </xdr:nvCxnSpPr>
      <xdr:spPr>
        <a:xfrm flipV="1">
          <a:off x="15481300" y="14304011"/>
          <a:ext cx="838200" cy="9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104139</xdr:rowOff>
    </xdr:from>
    <xdr:to>
      <xdr:col>76</xdr:col>
      <xdr:colOff>165100</xdr:colOff>
      <xdr:row>84</xdr:row>
      <xdr:rowOff>34289</xdr:rowOff>
    </xdr:to>
    <xdr:sp macro="" textlink="">
      <xdr:nvSpPr>
        <xdr:cNvPr id="571" name="楕円 570">
          <a:extLst>
            <a:ext uri="{FF2B5EF4-FFF2-40B4-BE49-F238E27FC236}">
              <a16:creationId xmlns:a16="http://schemas.microsoft.com/office/drawing/2014/main" id="{E97FC7EA-FDE1-4EE0-870F-76B2A5340AC8}"/>
            </a:ext>
          </a:extLst>
        </xdr:cNvPr>
        <xdr:cNvSpPr/>
      </xdr:nvSpPr>
      <xdr:spPr>
        <a:xfrm>
          <a:off x="14541500" y="143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154939</xdr:rowOff>
    </xdr:from>
    <xdr:to>
      <xdr:col>81</xdr:col>
      <xdr:colOff>50800</xdr:colOff>
      <xdr:row>83</xdr:row>
      <xdr:rowOff>167639</xdr:rowOff>
    </xdr:to>
    <xdr:cxnSp macro="">
      <xdr:nvCxnSpPr>
        <xdr:cNvPr id="572" name="直線コネクタ 571">
          <a:extLst>
            <a:ext uri="{FF2B5EF4-FFF2-40B4-BE49-F238E27FC236}">
              <a16:creationId xmlns:a16="http://schemas.microsoft.com/office/drawing/2014/main" id="{2E1BF0EF-DDB3-42B7-9FE3-34DAAC612C03}"/>
            </a:ext>
          </a:extLst>
        </xdr:cNvPr>
        <xdr:cNvCxnSpPr/>
      </xdr:nvCxnSpPr>
      <xdr:spPr>
        <a:xfrm>
          <a:off x="14592300" y="1438528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88900</xdr:rowOff>
    </xdr:from>
    <xdr:to>
      <xdr:col>72</xdr:col>
      <xdr:colOff>38100</xdr:colOff>
      <xdr:row>84</xdr:row>
      <xdr:rowOff>19050</xdr:rowOff>
    </xdr:to>
    <xdr:sp macro="" textlink="">
      <xdr:nvSpPr>
        <xdr:cNvPr id="573" name="楕円 572">
          <a:extLst>
            <a:ext uri="{FF2B5EF4-FFF2-40B4-BE49-F238E27FC236}">
              <a16:creationId xmlns:a16="http://schemas.microsoft.com/office/drawing/2014/main" id="{E068A12C-2BB5-4523-891C-686C391131BB}"/>
            </a:ext>
          </a:extLst>
        </xdr:cNvPr>
        <xdr:cNvSpPr/>
      </xdr:nvSpPr>
      <xdr:spPr>
        <a:xfrm>
          <a:off x="13652500" y="143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139700</xdr:rowOff>
    </xdr:from>
    <xdr:to>
      <xdr:col>76</xdr:col>
      <xdr:colOff>114300</xdr:colOff>
      <xdr:row>83</xdr:row>
      <xdr:rowOff>154939</xdr:rowOff>
    </xdr:to>
    <xdr:cxnSp macro="">
      <xdr:nvCxnSpPr>
        <xdr:cNvPr id="574" name="直線コネクタ 573">
          <a:extLst>
            <a:ext uri="{FF2B5EF4-FFF2-40B4-BE49-F238E27FC236}">
              <a16:creationId xmlns:a16="http://schemas.microsoft.com/office/drawing/2014/main" id="{5FDC2756-B7A4-4B31-9F9B-C8D963081FFE}"/>
            </a:ext>
          </a:extLst>
        </xdr:cNvPr>
        <xdr:cNvCxnSpPr/>
      </xdr:nvCxnSpPr>
      <xdr:spPr>
        <a:xfrm>
          <a:off x="13703300" y="14370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109220</xdr:rowOff>
    </xdr:from>
    <xdr:to>
      <xdr:col>67</xdr:col>
      <xdr:colOff>101600</xdr:colOff>
      <xdr:row>84</xdr:row>
      <xdr:rowOff>39370</xdr:rowOff>
    </xdr:to>
    <xdr:sp macro="" textlink="">
      <xdr:nvSpPr>
        <xdr:cNvPr id="575" name="楕円 574">
          <a:extLst>
            <a:ext uri="{FF2B5EF4-FFF2-40B4-BE49-F238E27FC236}">
              <a16:creationId xmlns:a16="http://schemas.microsoft.com/office/drawing/2014/main" id="{12902CEA-8835-484E-934F-293AFFCA645C}"/>
            </a:ext>
          </a:extLst>
        </xdr:cNvPr>
        <xdr:cNvSpPr/>
      </xdr:nvSpPr>
      <xdr:spPr>
        <a:xfrm>
          <a:off x="12763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139700</xdr:rowOff>
    </xdr:from>
    <xdr:to>
      <xdr:col>71</xdr:col>
      <xdr:colOff>177800</xdr:colOff>
      <xdr:row>83</xdr:row>
      <xdr:rowOff>160020</xdr:rowOff>
    </xdr:to>
    <xdr:cxnSp macro="">
      <xdr:nvCxnSpPr>
        <xdr:cNvPr id="576" name="直線コネクタ 575">
          <a:extLst>
            <a:ext uri="{FF2B5EF4-FFF2-40B4-BE49-F238E27FC236}">
              <a16:creationId xmlns:a16="http://schemas.microsoft.com/office/drawing/2014/main" id="{75128ED0-9196-4F39-B727-81D68F39CC38}"/>
            </a:ext>
          </a:extLst>
        </xdr:cNvPr>
        <xdr:cNvCxnSpPr/>
      </xdr:nvCxnSpPr>
      <xdr:spPr>
        <a:xfrm flipV="1">
          <a:off x="12814300" y="143700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577" name="n_1aveValue【消防施設】&#10;有形固定資産減価償却率">
          <a:extLst>
            <a:ext uri="{FF2B5EF4-FFF2-40B4-BE49-F238E27FC236}">
              <a16:creationId xmlns:a16="http://schemas.microsoft.com/office/drawing/2014/main" id="{99F97597-B121-4637-8A12-347D8F87A6C4}"/>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78" name="n_2aveValue【消防施設】&#10;有形固定資産減価償却率">
          <a:extLst>
            <a:ext uri="{FF2B5EF4-FFF2-40B4-BE49-F238E27FC236}">
              <a16:creationId xmlns:a16="http://schemas.microsoft.com/office/drawing/2014/main" id="{0CBC38E7-9432-4858-BF98-1BE6E03208FF}"/>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579" name="n_3aveValue【消防施設】&#10;有形固定資産減価償却率">
          <a:extLst>
            <a:ext uri="{FF2B5EF4-FFF2-40B4-BE49-F238E27FC236}">
              <a16:creationId xmlns:a16="http://schemas.microsoft.com/office/drawing/2014/main" id="{BC1B40EF-B6F8-4D95-BB93-244A9E900038}"/>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580" name="n_4aveValue【消防施設】&#10;有形固定資産減価償却率">
          <a:extLst>
            <a:ext uri="{FF2B5EF4-FFF2-40B4-BE49-F238E27FC236}">
              <a16:creationId xmlns:a16="http://schemas.microsoft.com/office/drawing/2014/main" id="{42927A83-AF60-4A2E-ADEE-513C626386B3}"/>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581" name="n_1mainValue【消防施設】&#10;有形固定資産減価償却率">
          <a:extLst>
            <a:ext uri="{FF2B5EF4-FFF2-40B4-BE49-F238E27FC236}">
              <a16:creationId xmlns:a16="http://schemas.microsoft.com/office/drawing/2014/main" id="{81841A55-8413-4D34-98D1-93A91DBD0FB1}"/>
            </a:ext>
          </a:extLst>
        </xdr:cNvPr>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25416</xdr:rowOff>
    </xdr:from>
    <xdr:ext cx="405111" cy="259045"/>
    <xdr:sp macro="" textlink="">
      <xdr:nvSpPr>
        <xdr:cNvPr id="582" name="n_2mainValue【消防施設】&#10;有形固定資産減価償却率">
          <a:extLst>
            <a:ext uri="{FF2B5EF4-FFF2-40B4-BE49-F238E27FC236}">
              <a16:creationId xmlns:a16="http://schemas.microsoft.com/office/drawing/2014/main" id="{E86A4532-97A0-43D0-BC07-82E7B3380C64}"/>
            </a:ext>
          </a:extLst>
        </xdr:cNvPr>
        <xdr:cNvSpPr txBox="1"/>
      </xdr:nvSpPr>
      <xdr:spPr>
        <a:xfrm>
          <a:off x="14389744" y="1442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10177</xdr:rowOff>
    </xdr:from>
    <xdr:ext cx="405111" cy="259045"/>
    <xdr:sp macro="" textlink="">
      <xdr:nvSpPr>
        <xdr:cNvPr id="583" name="n_3mainValue【消防施設】&#10;有形固定資産減価償却率">
          <a:extLst>
            <a:ext uri="{FF2B5EF4-FFF2-40B4-BE49-F238E27FC236}">
              <a16:creationId xmlns:a16="http://schemas.microsoft.com/office/drawing/2014/main" id="{42C90F9D-BAC9-449D-BA34-9771D65C59CD}"/>
            </a:ext>
          </a:extLst>
        </xdr:cNvPr>
        <xdr:cNvSpPr txBox="1"/>
      </xdr:nvSpPr>
      <xdr:spPr>
        <a:xfrm>
          <a:off x="13500744"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30497</xdr:rowOff>
    </xdr:from>
    <xdr:ext cx="405111" cy="259045"/>
    <xdr:sp macro="" textlink="">
      <xdr:nvSpPr>
        <xdr:cNvPr id="584" name="n_4mainValue【消防施設】&#10;有形固定資産減価償却率">
          <a:extLst>
            <a:ext uri="{FF2B5EF4-FFF2-40B4-BE49-F238E27FC236}">
              <a16:creationId xmlns:a16="http://schemas.microsoft.com/office/drawing/2014/main" id="{2634213C-0C05-4381-B5A6-F17ECC02BAEA}"/>
            </a:ext>
          </a:extLst>
        </xdr:cNvPr>
        <xdr:cNvSpPr txBox="1"/>
      </xdr:nvSpPr>
      <xdr:spPr>
        <a:xfrm>
          <a:off x="12611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66EF0D3E-76C3-4E15-B9F9-35AFD7C83F9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96A528EA-61B9-4EB5-8D19-998A4A4FC9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1EAC4D3F-842D-4225-B849-E2EB8CF42F4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CC2730C6-A81F-46DF-BAB2-ABAF45FEC29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C03EE3D5-677A-48F0-896B-FFE0109F422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3647D08A-DCFA-4EC0-9724-251A89340B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E9F1C9C7-F4C9-415B-BB45-C993E48142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CDD8DB0E-D4D1-4EBE-8D59-AAC05EE0A4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5E722F6F-3116-4565-8A7D-E753665A10D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99B26F4F-97CF-4438-AE2A-69DFC882414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49D78F4A-7237-4148-908A-5DB7544C87D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4BFEE213-1DBD-419D-96C6-71887607797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322647D-184A-4BB5-B3BC-ADD9472C5D2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84277FCE-08A4-499A-978C-3D5B5A67B0A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5FF62F52-CB2B-4FC7-9AA1-78D068BAA99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36602943-213F-46A7-9890-08AB605036C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E28791CD-3056-4D89-B1FC-F23B00D8CE7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98DAFFCB-2EC3-4A4D-A118-454DD8E6624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79CF95A9-C67D-45ED-AE1B-1C1AA568452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DA63DE1C-5721-4028-B148-FB2A6DE5105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C9DBDE48-9CE1-4E58-AF5E-6DAC3542E08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7D4182BE-E0F8-4CAB-AFEB-333395CA611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CB7DDAEC-4032-40BE-B51D-10BB041262C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8" name="直線コネクタ 607">
          <a:extLst>
            <a:ext uri="{FF2B5EF4-FFF2-40B4-BE49-F238E27FC236}">
              <a16:creationId xmlns:a16="http://schemas.microsoft.com/office/drawing/2014/main" id="{27A45DFF-67D8-4486-80DF-74AFF50C72DC}"/>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9" name="【消防施設】&#10;一人当たり面積最小値テキスト">
          <a:extLst>
            <a:ext uri="{FF2B5EF4-FFF2-40B4-BE49-F238E27FC236}">
              <a16:creationId xmlns:a16="http://schemas.microsoft.com/office/drawing/2014/main" id="{7C454147-83AC-46EA-8DBC-EEBAB7199ED8}"/>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0" name="直線コネクタ 609">
          <a:extLst>
            <a:ext uri="{FF2B5EF4-FFF2-40B4-BE49-F238E27FC236}">
              <a16:creationId xmlns:a16="http://schemas.microsoft.com/office/drawing/2014/main" id="{4052E829-6F82-4AB5-B071-A8D6F40AE87B}"/>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11" name="【消防施設】&#10;一人当たり面積最大値テキスト">
          <a:extLst>
            <a:ext uri="{FF2B5EF4-FFF2-40B4-BE49-F238E27FC236}">
              <a16:creationId xmlns:a16="http://schemas.microsoft.com/office/drawing/2014/main" id="{32DB29F9-6A66-4130-BF46-E8E4479FC55D}"/>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12" name="直線コネクタ 611">
          <a:extLst>
            <a:ext uri="{FF2B5EF4-FFF2-40B4-BE49-F238E27FC236}">
              <a16:creationId xmlns:a16="http://schemas.microsoft.com/office/drawing/2014/main" id="{2AB7A177-A5C3-406C-AEA7-620165345A36}"/>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13" name="【消防施設】&#10;一人当たり面積平均値テキスト">
          <a:extLst>
            <a:ext uri="{FF2B5EF4-FFF2-40B4-BE49-F238E27FC236}">
              <a16:creationId xmlns:a16="http://schemas.microsoft.com/office/drawing/2014/main" id="{2797040A-A158-4A9D-8FDE-B55F177E6F3F}"/>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14" name="フローチャート: 判断 613">
          <a:extLst>
            <a:ext uri="{FF2B5EF4-FFF2-40B4-BE49-F238E27FC236}">
              <a16:creationId xmlns:a16="http://schemas.microsoft.com/office/drawing/2014/main" id="{521BC125-6024-408A-A40F-855DFB05B618}"/>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15" name="フローチャート: 判断 614">
          <a:extLst>
            <a:ext uri="{FF2B5EF4-FFF2-40B4-BE49-F238E27FC236}">
              <a16:creationId xmlns:a16="http://schemas.microsoft.com/office/drawing/2014/main" id="{11F81E94-8280-4DB5-98D9-7EA76AE16643}"/>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16" name="フローチャート: 判断 615">
          <a:extLst>
            <a:ext uri="{FF2B5EF4-FFF2-40B4-BE49-F238E27FC236}">
              <a16:creationId xmlns:a16="http://schemas.microsoft.com/office/drawing/2014/main" id="{3755861D-EA76-4058-82B0-8F3AB7A183C9}"/>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17" name="フローチャート: 判断 616">
          <a:extLst>
            <a:ext uri="{FF2B5EF4-FFF2-40B4-BE49-F238E27FC236}">
              <a16:creationId xmlns:a16="http://schemas.microsoft.com/office/drawing/2014/main" id="{506FF973-ECCE-4D5E-B0E2-181099BB9AEE}"/>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18" name="フローチャート: 判断 617">
          <a:extLst>
            <a:ext uri="{FF2B5EF4-FFF2-40B4-BE49-F238E27FC236}">
              <a16:creationId xmlns:a16="http://schemas.microsoft.com/office/drawing/2014/main" id="{9ACA9DFB-9822-4241-AFC9-B387A346DE91}"/>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52604FED-A519-4626-870B-36723A59FA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32703487-FEB7-4C74-8DD3-37C6E4E4480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D5B072F4-44DD-4A53-B753-FF4BAD4DDD8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3398280C-A5C3-4F7E-B221-F5CC1A173B3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63DA2D24-0681-4AAD-B7C1-4DF465D8D35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624" name="楕円 623">
          <a:extLst>
            <a:ext uri="{FF2B5EF4-FFF2-40B4-BE49-F238E27FC236}">
              <a16:creationId xmlns:a16="http://schemas.microsoft.com/office/drawing/2014/main" id="{6E62C501-4CEF-43C8-A205-60832AD0E95C}"/>
            </a:ext>
          </a:extLst>
        </xdr:cNvPr>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9162</xdr:rowOff>
    </xdr:from>
    <xdr:ext cx="469744" cy="259045"/>
    <xdr:sp macro="" textlink="">
      <xdr:nvSpPr>
        <xdr:cNvPr id="625" name="【消防施設】&#10;一人当たり面積該当値テキスト">
          <a:extLst>
            <a:ext uri="{FF2B5EF4-FFF2-40B4-BE49-F238E27FC236}">
              <a16:creationId xmlns:a16="http://schemas.microsoft.com/office/drawing/2014/main" id="{519A37F2-3305-4402-AFC9-1B808A43E712}"/>
            </a:ext>
          </a:extLst>
        </xdr:cNvPr>
        <xdr:cNvSpPr txBox="1"/>
      </xdr:nvSpPr>
      <xdr:spPr>
        <a:xfrm>
          <a:off x="22199600"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626" name="楕円 625">
          <a:extLst>
            <a:ext uri="{FF2B5EF4-FFF2-40B4-BE49-F238E27FC236}">
              <a16:creationId xmlns:a16="http://schemas.microsoft.com/office/drawing/2014/main" id="{6537ABA8-AAB2-4CD0-960B-C96166C8367B}"/>
            </a:ext>
          </a:extLst>
        </xdr:cNvPr>
        <xdr:cNvSpPr/>
      </xdr:nvSpPr>
      <xdr:spPr>
        <a:xfrm>
          <a:off x="2127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86106</xdr:rowOff>
    </xdr:to>
    <xdr:cxnSp macro="">
      <xdr:nvCxnSpPr>
        <xdr:cNvPr id="627" name="直線コネクタ 626">
          <a:extLst>
            <a:ext uri="{FF2B5EF4-FFF2-40B4-BE49-F238E27FC236}">
              <a16:creationId xmlns:a16="http://schemas.microsoft.com/office/drawing/2014/main" id="{E0D147F3-3171-4445-9647-921D112D09C8}"/>
            </a:ext>
          </a:extLst>
        </xdr:cNvPr>
        <xdr:cNvCxnSpPr/>
      </xdr:nvCxnSpPr>
      <xdr:spPr>
        <a:xfrm flipV="1">
          <a:off x="21323300" y="146547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38354</xdr:rowOff>
    </xdr:from>
    <xdr:to>
      <xdr:col>107</xdr:col>
      <xdr:colOff>101600</xdr:colOff>
      <xdr:row>85</xdr:row>
      <xdr:rowOff>139954</xdr:rowOff>
    </xdr:to>
    <xdr:sp macro="" textlink="">
      <xdr:nvSpPr>
        <xdr:cNvPr id="628" name="楕円 627">
          <a:extLst>
            <a:ext uri="{FF2B5EF4-FFF2-40B4-BE49-F238E27FC236}">
              <a16:creationId xmlns:a16="http://schemas.microsoft.com/office/drawing/2014/main" id="{3E4EFBAA-FC56-4EAE-B7CD-C604289F0BE9}"/>
            </a:ext>
          </a:extLst>
        </xdr:cNvPr>
        <xdr:cNvSpPr/>
      </xdr:nvSpPr>
      <xdr:spPr>
        <a:xfrm>
          <a:off x="20383500" y="146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86106</xdr:rowOff>
    </xdr:from>
    <xdr:to>
      <xdr:col>111</xdr:col>
      <xdr:colOff>177800</xdr:colOff>
      <xdr:row>85</xdr:row>
      <xdr:rowOff>89154</xdr:rowOff>
    </xdr:to>
    <xdr:cxnSp macro="">
      <xdr:nvCxnSpPr>
        <xdr:cNvPr id="629" name="直線コネクタ 628">
          <a:extLst>
            <a:ext uri="{FF2B5EF4-FFF2-40B4-BE49-F238E27FC236}">
              <a16:creationId xmlns:a16="http://schemas.microsoft.com/office/drawing/2014/main" id="{AF9BA1BB-3F24-4B0F-8624-B37B94DD9B8D}"/>
            </a:ext>
          </a:extLst>
        </xdr:cNvPr>
        <xdr:cNvCxnSpPr/>
      </xdr:nvCxnSpPr>
      <xdr:spPr>
        <a:xfrm flipV="1">
          <a:off x="20434300" y="146593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45213</xdr:rowOff>
    </xdr:from>
    <xdr:to>
      <xdr:col>102</xdr:col>
      <xdr:colOff>165100</xdr:colOff>
      <xdr:row>85</xdr:row>
      <xdr:rowOff>146813</xdr:rowOff>
    </xdr:to>
    <xdr:sp macro="" textlink="">
      <xdr:nvSpPr>
        <xdr:cNvPr id="630" name="楕円 629">
          <a:extLst>
            <a:ext uri="{FF2B5EF4-FFF2-40B4-BE49-F238E27FC236}">
              <a16:creationId xmlns:a16="http://schemas.microsoft.com/office/drawing/2014/main" id="{24841D3E-80BE-4368-AAA9-FF93FE13DA56}"/>
            </a:ext>
          </a:extLst>
        </xdr:cNvPr>
        <xdr:cNvSpPr/>
      </xdr:nvSpPr>
      <xdr:spPr>
        <a:xfrm>
          <a:off x="19494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89154</xdr:rowOff>
    </xdr:from>
    <xdr:to>
      <xdr:col>107</xdr:col>
      <xdr:colOff>50800</xdr:colOff>
      <xdr:row>85</xdr:row>
      <xdr:rowOff>96013</xdr:rowOff>
    </xdr:to>
    <xdr:cxnSp macro="">
      <xdr:nvCxnSpPr>
        <xdr:cNvPr id="631" name="直線コネクタ 630">
          <a:extLst>
            <a:ext uri="{FF2B5EF4-FFF2-40B4-BE49-F238E27FC236}">
              <a16:creationId xmlns:a16="http://schemas.microsoft.com/office/drawing/2014/main" id="{E2100817-126D-4C1C-A17E-0E3336348E6D}"/>
            </a:ext>
          </a:extLst>
        </xdr:cNvPr>
        <xdr:cNvCxnSpPr/>
      </xdr:nvCxnSpPr>
      <xdr:spPr>
        <a:xfrm flipV="1">
          <a:off x="19545300" y="146624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48261</xdr:rowOff>
    </xdr:from>
    <xdr:to>
      <xdr:col>98</xdr:col>
      <xdr:colOff>38100</xdr:colOff>
      <xdr:row>85</xdr:row>
      <xdr:rowOff>149861</xdr:rowOff>
    </xdr:to>
    <xdr:sp macro="" textlink="">
      <xdr:nvSpPr>
        <xdr:cNvPr id="632" name="楕円 631">
          <a:extLst>
            <a:ext uri="{FF2B5EF4-FFF2-40B4-BE49-F238E27FC236}">
              <a16:creationId xmlns:a16="http://schemas.microsoft.com/office/drawing/2014/main" id="{B4214FD7-03FE-48D7-88E0-97F6B8D6EC72}"/>
            </a:ext>
          </a:extLst>
        </xdr:cNvPr>
        <xdr:cNvSpPr/>
      </xdr:nvSpPr>
      <xdr:spPr>
        <a:xfrm>
          <a:off x="18605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96013</xdr:rowOff>
    </xdr:from>
    <xdr:to>
      <xdr:col>102</xdr:col>
      <xdr:colOff>114300</xdr:colOff>
      <xdr:row>85</xdr:row>
      <xdr:rowOff>99061</xdr:rowOff>
    </xdr:to>
    <xdr:cxnSp macro="">
      <xdr:nvCxnSpPr>
        <xdr:cNvPr id="633" name="直線コネクタ 632">
          <a:extLst>
            <a:ext uri="{FF2B5EF4-FFF2-40B4-BE49-F238E27FC236}">
              <a16:creationId xmlns:a16="http://schemas.microsoft.com/office/drawing/2014/main" id="{B0FC317E-6AC4-4EF3-9D5D-8AA8E310E9D0}"/>
            </a:ext>
          </a:extLst>
        </xdr:cNvPr>
        <xdr:cNvCxnSpPr/>
      </xdr:nvCxnSpPr>
      <xdr:spPr>
        <a:xfrm flipV="1">
          <a:off x="18656300" y="146692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34" name="n_1aveValue【消防施設】&#10;一人当たり面積">
          <a:extLst>
            <a:ext uri="{FF2B5EF4-FFF2-40B4-BE49-F238E27FC236}">
              <a16:creationId xmlns:a16="http://schemas.microsoft.com/office/drawing/2014/main" id="{2566E383-3FB1-4D8A-BEC0-5E3AE84FFF2F}"/>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35" name="n_2aveValue【消防施設】&#10;一人当たり面積">
          <a:extLst>
            <a:ext uri="{FF2B5EF4-FFF2-40B4-BE49-F238E27FC236}">
              <a16:creationId xmlns:a16="http://schemas.microsoft.com/office/drawing/2014/main" id="{3F4BAB45-BE02-4396-B814-8F85B1B8C7AA}"/>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36" name="n_3aveValue【消防施設】&#10;一人当たり面積">
          <a:extLst>
            <a:ext uri="{FF2B5EF4-FFF2-40B4-BE49-F238E27FC236}">
              <a16:creationId xmlns:a16="http://schemas.microsoft.com/office/drawing/2014/main" id="{499473BA-D3F1-483A-96ED-EEC638668015}"/>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37" name="n_4aveValue【消防施設】&#10;一人当たり面積">
          <a:extLst>
            <a:ext uri="{FF2B5EF4-FFF2-40B4-BE49-F238E27FC236}">
              <a16:creationId xmlns:a16="http://schemas.microsoft.com/office/drawing/2014/main" id="{5391B129-80AD-4120-A803-FD29723A7A29}"/>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128033</xdr:rowOff>
    </xdr:from>
    <xdr:ext cx="469744" cy="259045"/>
    <xdr:sp macro="" textlink="">
      <xdr:nvSpPr>
        <xdr:cNvPr id="638" name="n_1mainValue【消防施設】&#10;一人当たり面積">
          <a:extLst>
            <a:ext uri="{FF2B5EF4-FFF2-40B4-BE49-F238E27FC236}">
              <a16:creationId xmlns:a16="http://schemas.microsoft.com/office/drawing/2014/main" id="{4A837A51-1FA5-4767-AA97-40AA85BF2803}"/>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131081</xdr:rowOff>
    </xdr:from>
    <xdr:ext cx="469744" cy="259045"/>
    <xdr:sp macro="" textlink="">
      <xdr:nvSpPr>
        <xdr:cNvPr id="639" name="n_2mainValue【消防施設】&#10;一人当たり面積">
          <a:extLst>
            <a:ext uri="{FF2B5EF4-FFF2-40B4-BE49-F238E27FC236}">
              <a16:creationId xmlns:a16="http://schemas.microsoft.com/office/drawing/2014/main" id="{AD6EBBD5-3DA2-44CF-826E-A7034B37B8F0}"/>
            </a:ext>
          </a:extLst>
        </xdr:cNvPr>
        <xdr:cNvSpPr txBox="1"/>
      </xdr:nvSpPr>
      <xdr:spPr>
        <a:xfrm>
          <a:off x="20199427"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137940</xdr:rowOff>
    </xdr:from>
    <xdr:ext cx="469744" cy="259045"/>
    <xdr:sp macro="" textlink="">
      <xdr:nvSpPr>
        <xdr:cNvPr id="640" name="n_3mainValue【消防施設】&#10;一人当たり面積">
          <a:extLst>
            <a:ext uri="{FF2B5EF4-FFF2-40B4-BE49-F238E27FC236}">
              <a16:creationId xmlns:a16="http://schemas.microsoft.com/office/drawing/2014/main" id="{6D016AFD-E553-40A0-B03D-F23414B18665}"/>
            </a:ext>
          </a:extLst>
        </xdr:cNvPr>
        <xdr:cNvSpPr txBox="1"/>
      </xdr:nvSpPr>
      <xdr:spPr>
        <a:xfrm>
          <a:off x="193104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140988</xdr:rowOff>
    </xdr:from>
    <xdr:ext cx="469744" cy="259045"/>
    <xdr:sp macro="" textlink="">
      <xdr:nvSpPr>
        <xdr:cNvPr id="641" name="n_4mainValue【消防施設】&#10;一人当たり面積">
          <a:extLst>
            <a:ext uri="{FF2B5EF4-FFF2-40B4-BE49-F238E27FC236}">
              <a16:creationId xmlns:a16="http://schemas.microsoft.com/office/drawing/2014/main" id="{5C649925-5A54-4ECA-B348-8D7BA33C3344}"/>
            </a:ext>
          </a:extLst>
        </xdr:cNvPr>
        <xdr:cNvSpPr txBox="1"/>
      </xdr:nvSpPr>
      <xdr:spPr>
        <a:xfrm>
          <a:off x="18421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448015EB-1837-49E5-A3D4-3B402DE818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20F88FC-C63F-4911-B19B-F8AC6095D0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98E36156-58A6-4621-A681-EA1A4F53AC6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9D49A340-96A8-4C3A-A470-6C881CCB19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8AB93363-BA23-4247-B118-C157233539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7B7AA516-D57D-457E-81D5-0E39273AB4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85B4F92-6FE3-4EC7-A8DC-8E1DC6518F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2B626E53-B4AD-4BFC-A5CC-36401509E9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665C384F-DDCC-48A7-8AF7-8F468693C52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B3A56A46-4A59-4BDA-BC2A-9693D66196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39EC4AE7-A494-454B-A7F7-D0A1E0A9324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C61B1E9C-5C56-4414-8917-4B07CCA7420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E45AF0F8-C942-4EB4-8A05-8686BC5E326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148B4811-EEDB-4B8E-953C-A58C26B8065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53579736-B36B-4E95-A4A1-928ADC9E25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130FB872-1B9B-41B9-89A0-D86DE3A2303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63C490A0-5E41-404B-8B71-746D666D62F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D0DA2AD4-A6AE-41D2-8C83-F19D4CEC1EE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8142AB9-FD86-4E17-95FD-BF98771925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F37C72FB-79EC-4D02-B8EB-DAA8385512C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DE031A0-1013-436F-941D-6C3E15C561D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8D02AC95-6444-4689-81DE-C5D8F5932D0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8989C56E-3EF8-4D77-A2C7-BF610CC1211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28F7E7DF-A9C3-4C7D-836C-FB575C2E9F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15F6109D-60EA-43FF-ADAB-E4DDF06456E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92E944F6-CC83-4404-8288-7044FCDC6EB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E97F7A6F-D41C-4F2B-8BA3-1A77FC9CCB7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D2FFAFF5-B99D-4A02-8E34-465E4569AA2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70" name="【庁舎】&#10;有形固定資産減価償却率最大値テキスト">
          <a:extLst>
            <a:ext uri="{FF2B5EF4-FFF2-40B4-BE49-F238E27FC236}">
              <a16:creationId xmlns:a16="http://schemas.microsoft.com/office/drawing/2014/main" id="{E27FE74B-82DF-4A8B-B9B4-05D1379FCC45}"/>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71" name="直線コネクタ 670">
          <a:extLst>
            <a:ext uri="{FF2B5EF4-FFF2-40B4-BE49-F238E27FC236}">
              <a16:creationId xmlns:a16="http://schemas.microsoft.com/office/drawing/2014/main" id="{B8463045-B1D5-4DEF-9619-09BEC76E1E04}"/>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72" name="【庁舎】&#10;有形固定資産減価償却率平均値テキスト">
          <a:extLst>
            <a:ext uri="{FF2B5EF4-FFF2-40B4-BE49-F238E27FC236}">
              <a16:creationId xmlns:a16="http://schemas.microsoft.com/office/drawing/2014/main" id="{4454B871-A292-4C93-A231-9223438C9A4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3" name="フローチャート: 判断 672">
          <a:extLst>
            <a:ext uri="{FF2B5EF4-FFF2-40B4-BE49-F238E27FC236}">
              <a16:creationId xmlns:a16="http://schemas.microsoft.com/office/drawing/2014/main" id="{D1920F20-673B-4AF6-B435-869CF1A6591A}"/>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4" name="フローチャート: 判断 673">
          <a:extLst>
            <a:ext uri="{FF2B5EF4-FFF2-40B4-BE49-F238E27FC236}">
              <a16:creationId xmlns:a16="http://schemas.microsoft.com/office/drawing/2014/main" id="{A0DB14C6-56DD-4595-8B1C-5053C0168F56}"/>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5" name="フローチャート: 判断 674">
          <a:extLst>
            <a:ext uri="{FF2B5EF4-FFF2-40B4-BE49-F238E27FC236}">
              <a16:creationId xmlns:a16="http://schemas.microsoft.com/office/drawing/2014/main" id="{3842E779-8C8B-4BE1-94B6-CB8CB2A76A1D}"/>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6" name="フローチャート: 判断 675">
          <a:extLst>
            <a:ext uri="{FF2B5EF4-FFF2-40B4-BE49-F238E27FC236}">
              <a16:creationId xmlns:a16="http://schemas.microsoft.com/office/drawing/2014/main" id="{E73DF075-D28B-4EC4-8895-6C40B1DB1FF2}"/>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77" name="フローチャート: 判断 676">
          <a:extLst>
            <a:ext uri="{FF2B5EF4-FFF2-40B4-BE49-F238E27FC236}">
              <a16:creationId xmlns:a16="http://schemas.microsoft.com/office/drawing/2014/main" id="{F4DBAA26-E6CB-495B-945C-BE6C79DDF051}"/>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AFBBAD3-AAC2-42C0-B303-BD44B36C78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5E50CA66-734B-42E3-9404-4958337AAB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0A218C3-BEAE-41DA-9A44-81FC830F29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3BFDE77-BD81-4811-8DDD-48714A278A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3C17F88-9314-4F7B-8456-A374A1672B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683" name="楕円 682">
          <a:extLst>
            <a:ext uri="{FF2B5EF4-FFF2-40B4-BE49-F238E27FC236}">
              <a16:creationId xmlns:a16="http://schemas.microsoft.com/office/drawing/2014/main" id="{A60D4522-136B-41AE-84D9-BC3D573B52F7}"/>
            </a:ext>
          </a:extLst>
        </xdr:cNvPr>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684" name="【庁舎】&#10;有形固定資産減価償却率該当値テキスト">
          <a:extLst>
            <a:ext uri="{FF2B5EF4-FFF2-40B4-BE49-F238E27FC236}">
              <a16:creationId xmlns:a16="http://schemas.microsoft.com/office/drawing/2014/main" id="{A5EADCDD-4E6E-4BA3-84F7-DA8E7CAF7F8A}"/>
            </a:ext>
          </a:extLst>
        </xdr:cNvPr>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685" name="楕円 684">
          <a:extLst>
            <a:ext uri="{FF2B5EF4-FFF2-40B4-BE49-F238E27FC236}">
              <a16:creationId xmlns:a16="http://schemas.microsoft.com/office/drawing/2014/main" id="{59FD5307-74E0-47BE-B662-4D8DD8473BDD}"/>
            </a:ext>
          </a:extLst>
        </xdr:cNvPr>
        <xdr:cNvSpPr/>
      </xdr:nvSpPr>
      <xdr:spPr>
        <a:xfrm>
          <a:off x="1543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72934</xdr:rowOff>
    </xdr:from>
    <xdr:to>
      <xdr:col>85</xdr:col>
      <xdr:colOff>127000</xdr:colOff>
      <xdr:row>106</xdr:row>
      <xdr:rowOff>102326</xdr:rowOff>
    </xdr:to>
    <xdr:cxnSp macro="">
      <xdr:nvCxnSpPr>
        <xdr:cNvPr id="686" name="直線コネクタ 685">
          <a:extLst>
            <a:ext uri="{FF2B5EF4-FFF2-40B4-BE49-F238E27FC236}">
              <a16:creationId xmlns:a16="http://schemas.microsoft.com/office/drawing/2014/main" id="{72D424B3-8256-4967-865A-E96D8C9F022E}"/>
            </a:ext>
          </a:extLst>
        </xdr:cNvPr>
        <xdr:cNvCxnSpPr/>
      </xdr:nvCxnSpPr>
      <xdr:spPr>
        <a:xfrm>
          <a:off x="15481300" y="182466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170724</xdr:rowOff>
    </xdr:from>
    <xdr:to>
      <xdr:col>76</xdr:col>
      <xdr:colOff>165100</xdr:colOff>
      <xdr:row>106</xdr:row>
      <xdr:rowOff>100874</xdr:rowOff>
    </xdr:to>
    <xdr:sp macro="" textlink="">
      <xdr:nvSpPr>
        <xdr:cNvPr id="687" name="楕円 686">
          <a:extLst>
            <a:ext uri="{FF2B5EF4-FFF2-40B4-BE49-F238E27FC236}">
              <a16:creationId xmlns:a16="http://schemas.microsoft.com/office/drawing/2014/main" id="{39E2A700-3736-49A7-89FE-B262E60F7130}"/>
            </a:ext>
          </a:extLst>
        </xdr:cNvPr>
        <xdr:cNvSpPr/>
      </xdr:nvSpPr>
      <xdr:spPr>
        <a:xfrm>
          <a:off x="14541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72934</xdr:rowOff>
    </xdr:to>
    <xdr:cxnSp macro="">
      <xdr:nvCxnSpPr>
        <xdr:cNvPr id="688" name="直線コネクタ 687">
          <a:extLst>
            <a:ext uri="{FF2B5EF4-FFF2-40B4-BE49-F238E27FC236}">
              <a16:creationId xmlns:a16="http://schemas.microsoft.com/office/drawing/2014/main" id="{893131A4-D0CB-44C6-871D-8F0DC23F1590}"/>
            </a:ext>
          </a:extLst>
        </xdr:cNvPr>
        <xdr:cNvCxnSpPr/>
      </xdr:nvCxnSpPr>
      <xdr:spPr>
        <a:xfrm>
          <a:off x="14592300" y="182237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689" name="楕円 688">
          <a:extLst>
            <a:ext uri="{FF2B5EF4-FFF2-40B4-BE49-F238E27FC236}">
              <a16:creationId xmlns:a16="http://schemas.microsoft.com/office/drawing/2014/main" id="{4AA3F03D-D160-40EA-86D9-5354E04DAA89}"/>
            </a:ext>
          </a:extLst>
        </xdr:cNvPr>
        <xdr:cNvSpPr/>
      </xdr:nvSpPr>
      <xdr:spPr>
        <a:xfrm>
          <a:off x="1365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20682</xdr:rowOff>
    </xdr:from>
    <xdr:to>
      <xdr:col>76</xdr:col>
      <xdr:colOff>114300</xdr:colOff>
      <xdr:row>106</xdr:row>
      <xdr:rowOff>50074</xdr:rowOff>
    </xdr:to>
    <xdr:cxnSp macro="">
      <xdr:nvCxnSpPr>
        <xdr:cNvPr id="690" name="直線コネクタ 689">
          <a:extLst>
            <a:ext uri="{FF2B5EF4-FFF2-40B4-BE49-F238E27FC236}">
              <a16:creationId xmlns:a16="http://schemas.microsoft.com/office/drawing/2014/main" id="{A9DA8C59-AE28-472D-97E9-78F26D85AF95}"/>
            </a:ext>
          </a:extLst>
        </xdr:cNvPr>
        <xdr:cNvCxnSpPr/>
      </xdr:nvCxnSpPr>
      <xdr:spPr>
        <a:xfrm>
          <a:off x="13703300" y="181943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111942</xdr:rowOff>
    </xdr:from>
    <xdr:to>
      <xdr:col>67</xdr:col>
      <xdr:colOff>101600</xdr:colOff>
      <xdr:row>106</xdr:row>
      <xdr:rowOff>42092</xdr:rowOff>
    </xdr:to>
    <xdr:sp macro="" textlink="">
      <xdr:nvSpPr>
        <xdr:cNvPr id="691" name="楕円 690">
          <a:extLst>
            <a:ext uri="{FF2B5EF4-FFF2-40B4-BE49-F238E27FC236}">
              <a16:creationId xmlns:a16="http://schemas.microsoft.com/office/drawing/2014/main" id="{0A240D87-FB7B-4AB2-B442-EA14648C0232}"/>
            </a:ext>
          </a:extLst>
        </xdr:cNvPr>
        <xdr:cNvSpPr/>
      </xdr:nvSpPr>
      <xdr:spPr>
        <a:xfrm>
          <a:off x="12763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162742</xdr:rowOff>
    </xdr:from>
    <xdr:to>
      <xdr:col>71</xdr:col>
      <xdr:colOff>177800</xdr:colOff>
      <xdr:row>106</xdr:row>
      <xdr:rowOff>20682</xdr:rowOff>
    </xdr:to>
    <xdr:cxnSp macro="">
      <xdr:nvCxnSpPr>
        <xdr:cNvPr id="692" name="直線コネクタ 691">
          <a:extLst>
            <a:ext uri="{FF2B5EF4-FFF2-40B4-BE49-F238E27FC236}">
              <a16:creationId xmlns:a16="http://schemas.microsoft.com/office/drawing/2014/main" id="{A3CF1EFB-0F4A-4DA9-A6CA-5784B7208C41}"/>
            </a:ext>
          </a:extLst>
        </xdr:cNvPr>
        <xdr:cNvCxnSpPr/>
      </xdr:nvCxnSpPr>
      <xdr:spPr>
        <a:xfrm>
          <a:off x="12814300" y="181649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93" name="n_1aveValue【庁舎】&#10;有形固定資産減価償却率">
          <a:extLst>
            <a:ext uri="{FF2B5EF4-FFF2-40B4-BE49-F238E27FC236}">
              <a16:creationId xmlns:a16="http://schemas.microsoft.com/office/drawing/2014/main" id="{75A0E7ED-4275-4AE7-AC98-657E627A764B}"/>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4" name="n_2aveValue【庁舎】&#10;有形固定資産減価償却率">
          <a:extLst>
            <a:ext uri="{FF2B5EF4-FFF2-40B4-BE49-F238E27FC236}">
              <a16:creationId xmlns:a16="http://schemas.microsoft.com/office/drawing/2014/main" id="{6AC231B6-CCF8-40DB-81B3-E2E5646E92B7}"/>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95" name="n_3aveValue【庁舎】&#10;有形固定資産減価償却率">
          <a:extLst>
            <a:ext uri="{FF2B5EF4-FFF2-40B4-BE49-F238E27FC236}">
              <a16:creationId xmlns:a16="http://schemas.microsoft.com/office/drawing/2014/main" id="{2045BEDA-1269-42DD-85D2-E77A0DB1ACC7}"/>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96" name="n_4aveValue【庁舎】&#10;有形固定資産減価償却率">
          <a:extLst>
            <a:ext uri="{FF2B5EF4-FFF2-40B4-BE49-F238E27FC236}">
              <a16:creationId xmlns:a16="http://schemas.microsoft.com/office/drawing/2014/main" id="{181AA172-A49D-4821-B693-9F0CA005EDE9}"/>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114861</xdr:rowOff>
    </xdr:from>
    <xdr:ext cx="405111" cy="259045"/>
    <xdr:sp macro="" textlink="">
      <xdr:nvSpPr>
        <xdr:cNvPr id="697" name="n_1mainValue【庁舎】&#10;有形固定資産減価償却率">
          <a:extLst>
            <a:ext uri="{FF2B5EF4-FFF2-40B4-BE49-F238E27FC236}">
              <a16:creationId xmlns:a16="http://schemas.microsoft.com/office/drawing/2014/main" id="{4F7C3E01-5421-404C-A794-42AFC5BD1319}"/>
            </a:ext>
          </a:extLst>
        </xdr:cNvPr>
        <xdr:cNvSpPr txBox="1"/>
      </xdr:nvSpPr>
      <xdr:spPr>
        <a:xfrm>
          <a:off x="15266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92001</xdr:rowOff>
    </xdr:from>
    <xdr:ext cx="405111" cy="259045"/>
    <xdr:sp macro="" textlink="">
      <xdr:nvSpPr>
        <xdr:cNvPr id="698" name="n_2mainValue【庁舎】&#10;有形固定資産減価償却率">
          <a:extLst>
            <a:ext uri="{FF2B5EF4-FFF2-40B4-BE49-F238E27FC236}">
              <a16:creationId xmlns:a16="http://schemas.microsoft.com/office/drawing/2014/main" id="{A779D4BA-15F6-4FA9-A89B-8B175ED120AB}"/>
            </a:ext>
          </a:extLst>
        </xdr:cNvPr>
        <xdr:cNvSpPr txBox="1"/>
      </xdr:nvSpPr>
      <xdr:spPr>
        <a:xfrm>
          <a:off x="14389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699" name="n_3mainValue【庁舎】&#10;有形固定資産減価償却率">
          <a:extLst>
            <a:ext uri="{FF2B5EF4-FFF2-40B4-BE49-F238E27FC236}">
              <a16:creationId xmlns:a16="http://schemas.microsoft.com/office/drawing/2014/main" id="{6976F3ED-5A94-4CDC-BD6B-C6814688C8C6}"/>
            </a:ext>
          </a:extLst>
        </xdr:cNvPr>
        <xdr:cNvSpPr txBox="1"/>
      </xdr:nvSpPr>
      <xdr:spPr>
        <a:xfrm>
          <a:off x="13500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33219</xdr:rowOff>
    </xdr:from>
    <xdr:ext cx="405111" cy="259045"/>
    <xdr:sp macro="" textlink="">
      <xdr:nvSpPr>
        <xdr:cNvPr id="700" name="n_4mainValue【庁舎】&#10;有形固定資産減価償却率">
          <a:extLst>
            <a:ext uri="{FF2B5EF4-FFF2-40B4-BE49-F238E27FC236}">
              <a16:creationId xmlns:a16="http://schemas.microsoft.com/office/drawing/2014/main" id="{BB974A7E-0847-4155-AD14-41D724D27B95}"/>
            </a:ext>
          </a:extLst>
        </xdr:cNvPr>
        <xdr:cNvSpPr txBox="1"/>
      </xdr:nvSpPr>
      <xdr:spPr>
        <a:xfrm>
          <a:off x="12611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7413B305-0B3E-4534-B788-BC80D61928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DCC9D116-71F7-4783-A404-5EC960A26D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B0E037A4-1FA5-47AC-B3D4-4289F64F3EC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F066201B-4874-48BB-8560-C3EE8E0905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F43ED7FF-ACF6-4C79-ABC1-C0330320B08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CEABE7AA-D12B-4630-A836-B9EC27EDBBB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424746C2-A6C4-4467-BCA2-2F6CD1286E6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7B58E8D4-4E33-4BB7-91EF-064A1B7221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C1A2FAAF-4DA7-4A23-86DD-EE529108541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716C98E2-DEC4-4BFC-9A40-8203CD96117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EC954B9E-C387-4A5E-AD5E-1F4A47F8D30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31DCC02B-30DB-4CBB-8B5A-CF96E557307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6B8236DC-4877-4D6A-AEFD-CF137104743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30D52289-3174-43F3-A04D-93783DFF05B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6C258D31-6948-405D-8390-D762A37444F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1F5D20A0-DAFA-441E-BEC7-9B9A4A2F17F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909660F6-15D6-4EE7-855A-D29E7BF6320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4F92C99C-2983-471E-ABC8-20C3C565B96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A9A15624-3DB3-48C9-A549-5D543B548D0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9DC982D4-743A-4DAB-BAD3-3D0736249D0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EB6CE4BF-BB4C-40D5-861C-A66FD6FD5E1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E0F0D5E7-C1DC-49A4-BF31-8ABFE5ED66C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A9961538-A19F-4022-B488-E709F9619E9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4" name="直線コネクタ 723">
          <a:extLst>
            <a:ext uri="{FF2B5EF4-FFF2-40B4-BE49-F238E27FC236}">
              <a16:creationId xmlns:a16="http://schemas.microsoft.com/office/drawing/2014/main" id="{3FFDFCD7-DA0E-4EAF-A926-2842DE034E1C}"/>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5" name="【庁舎】&#10;一人当たり面積最小値テキスト">
          <a:extLst>
            <a:ext uri="{FF2B5EF4-FFF2-40B4-BE49-F238E27FC236}">
              <a16:creationId xmlns:a16="http://schemas.microsoft.com/office/drawing/2014/main" id="{2D5B1B77-83F5-456F-B77C-13357B1CD796}"/>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6" name="直線コネクタ 725">
          <a:extLst>
            <a:ext uri="{FF2B5EF4-FFF2-40B4-BE49-F238E27FC236}">
              <a16:creationId xmlns:a16="http://schemas.microsoft.com/office/drawing/2014/main" id="{76846BFB-8EF3-4B19-8676-9AA66B1B3B96}"/>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7" name="【庁舎】&#10;一人当たり面積最大値テキスト">
          <a:extLst>
            <a:ext uri="{FF2B5EF4-FFF2-40B4-BE49-F238E27FC236}">
              <a16:creationId xmlns:a16="http://schemas.microsoft.com/office/drawing/2014/main" id="{92013912-806F-4B2B-8A1A-BFEB103D755E}"/>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8" name="直線コネクタ 727">
          <a:extLst>
            <a:ext uri="{FF2B5EF4-FFF2-40B4-BE49-F238E27FC236}">
              <a16:creationId xmlns:a16="http://schemas.microsoft.com/office/drawing/2014/main" id="{5714085E-908B-4CEE-9BBD-50F1E8274A59}"/>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29" name="【庁舎】&#10;一人当たり面積平均値テキスト">
          <a:extLst>
            <a:ext uri="{FF2B5EF4-FFF2-40B4-BE49-F238E27FC236}">
              <a16:creationId xmlns:a16="http://schemas.microsoft.com/office/drawing/2014/main" id="{58050437-561E-4EE9-9018-99B081949C69}"/>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30" name="フローチャート: 判断 729">
          <a:extLst>
            <a:ext uri="{FF2B5EF4-FFF2-40B4-BE49-F238E27FC236}">
              <a16:creationId xmlns:a16="http://schemas.microsoft.com/office/drawing/2014/main" id="{CB4F78FE-7AC1-4B64-9F70-0BD7526713B1}"/>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31" name="フローチャート: 判断 730">
          <a:extLst>
            <a:ext uri="{FF2B5EF4-FFF2-40B4-BE49-F238E27FC236}">
              <a16:creationId xmlns:a16="http://schemas.microsoft.com/office/drawing/2014/main" id="{E929FE47-3E42-49B5-BDB6-E3A1F8EFD837}"/>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32" name="フローチャート: 判断 731">
          <a:extLst>
            <a:ext uri="{FF2B5EF4-FFF2-40B4-BE49-F238E27FC236}">
              <a16:creationId xmlns:a16="http://schemas.microsoft.com/office/drawing/2014/main" id="{3291E65B-A47C-4DE3-A128-D0C495912E56}"/>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33" name="フローチャート: 判断 732">
          <a:extLst>
            <a:ext uri="{FF2B5EF4-FFF2-40B4-BE49-F238E27FC236}">
              <a16:creationId xmlns:a16="http://schemas.microsoft.com/office/drawing/2014/main" id="{C9FD875A-279C-4E69-BCD4-8640244EA71C}"/>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34" name="フローチャート: 判断 733">
          <a:extLst>
            <a:ext uri="{FF2B5EF4-FFF2-40B4-BE49-F238E27FC236}">
              <a16:creationId xmlns:a16="http://schemas.microsoft.com/office/drawing/2014/main" id="{4C1CCD0E-F747-43A2-8D17-6479B223D257}"/>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28A5E59-F836-455E-BBF7-AC1C8F6350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B77C1A1-5B0C-44A7-BD52-ED38C41290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6107F440-4804-4EDA-9AE4-13A2E1C8C3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61955FE-DD5B-4746-944D-73E89C2EB75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EADDA46-44B5-4BCF-94DF-891E511B1E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165227</xdr:rowOff>
    </xdr:from>
    <xdr:to>
      <xdr:col>116</xdr:col>
      <xdr:colOff>114300</xdr:colOff>
      <xdr:row>106</xdr:row>
      <xdr:rowOff>95377</xdr:rowOff>
    </xdr:to>
    <xdr:sp macro="" textlink="">
      <xdr:nvSpPr>
        <xdr:cNvPr id="740" name="楕円 739">
          <a:extLst>
            <a:ext uri="{FF2B5EF4-FFF2-40B4-BE49-F238E27FC236}">
              <a16:creationId xmlns:a16="http://schemas.microsoft.com/office/drawing/2014/main" id="{DE333F67-B2E1-44C5-8C3E-D613A394D170}"/>
            </a:ext>
          </a:extLst>
        </xdr:cNvPr>
        <xdr:cNvSpPr/>
      </xdr:nvSpPr>
      <xdr:spPr>
        <a:xfrm>
          <a:off x="22110700" y="181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16654</xdr:rowOff>
    </xdr:from>
    <xdr:ext cx="469744" cy="259045"/>
    <xdr:sp macro="" textlink="">
      <xdr:nvSpPr>
        <xdr:cNvPr id="741" name="【庁舎】&#10;一人当たり面積該当値テキスト">
          <a:extLst>
            <a:ext uri="{FF2B5EF4-FFF2-40B4-BE49-F238E27FC236}">
              <a16:creationId xmlns:a16="http://schemas.microsoft.com/office/drawing/2014/main" id="{9E74C538-989B-4ECE-9CAA-71EE691BB686}"/>
            </a:ext>
          </a:extLst>
        </xdr:cNvPr>
        <xdr:cNvSpPr txBox="1"/>
      </xdr:nvSpPr>
      <xdr:spPr>
        <a:xfrm>
          <a:off x="22199600" y="1801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xdr:rowOff>
    </xdr:from>
    <xdr:to>
      <xdr:col>112</xdr:col>
      <xdr:colOff>38100</xdr:colOff>
      <xdr:row>106</xdr:row>
      <xdr:rowOff>105663</xdr:rowOff>
    </xdr:to>
    <xdr:sp macro="" textlink="">
      <xdr:nvSpPr>
        <xdr:cNvPr id="742" name="楕円 741">
          <a:extLst>
            <a:ext uri="{FF2B5EF4-FFF2-40B4-BE49-F238E27FC236}">
              <a16:creationId xmlns:a16="http://schemas.microsoft.com/office/drawing/2014/main" id="{7170BBF8-4E94-4970-AC0A-4A21475CCB8E}"/>
            </a:ext>
          </a:extLst>
        </xdr:cNvPr>
        <xdr:cNvSpPr/>
      </xdr:nvSpPr>
      <xdr:spPr>
        <a:xfrm>
          <a:off x="21272500" y="181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44577</xdr:rowOff>
    </xdr:from>
    <xdr:to>
      <xdr:col>116</xdr:col>
      <xdr:colOff>63500</xdr:colOff>
      <xdr:row>106</xdr:row>
      <xdr:rowOff>54863</xdr:rowOff>
    </xdr:to>
    <xdr:cxnSp macro="">
      <xdr:nvCxnSpPr>
        <xdr:cNvPr id="743" name="直線コネクタ 742">
          <a:extLst>
            <a:ext uri="{FF2B5EF4-FFF2-40B4-BE49-F238E27FC236}">
              <a16:creationId xmlns:a16="http://schemas.microsoft.com/office/drawing/2014/main" id="{52F9EE93-521C-4E5F-98C0-E44CE62D16B6}"/>
            </a:ext>
          </a:extLst>
        </xdr:cNvPr>
        <xdr:cNvCxnSpPr/>
      </xdr:nvCxnSpPr>
      <xdr:spPr>
        <a:xfrm flipV="1">
          <a:off x="21323300" y="18218277"/>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10540</xdr:rowOff>
    </xdr:from>
    <xdr:to>
      <xdr:col>107</xdr:col>
      <xdr:colOff>101600</xdr:colOff>
      <xdr:row>106</xdr:row>
      <xdr:rowOff>112140</xdr:rowOff>
    </xdr:to>
    <xdr:sp macro="" textlink="">
      <xdr:nvSpPr>
        <xdr:cNvPr id="744" name="楕円 743">
          <a:extLst>
            <a:ext uri="{FF2B5EF4-FFF2-40B4-BE49-F238E27FC236}">
              <a16:creationId xmlns:a16="http://schemas.microsoft.com/office/drawing/2014/main" id="{404B32C6-F4FA-46D6-920D-C64787914B01}"/>
            </a:ext>
          </a:extLst>
        </xdr:cNvPr>
        <xdr:cNvSpPr/>
      </xdr:nvSpPr>
      <xdr:spPr>
        <a:xfrm>
          <a:off x="20383500" y="181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54863</xdr:rowOff>
    </xdr:from>
    <xdr:to>
      <xdr:col>111</xdr:col>
      <xdr:colOff>177800</xdr:colOff>
      <xdr:row>106</xdr:row>
      <xdr:rowOff>61340</xdr:rowOff>
    </xdr:to>
    <xdr:cxnSp macro="">
      <xdr:nvCxnSpPr>
        <xdr:cNvPr id="745" name="直線コネクタ 744">
          <a:extLst>
            <a:ext uri="{FF2B5EF4-FFF2-40B4-BE49-F238E27FC236}">
              <a16:creationId xmlns:a16="http://schemas.microsoft.com/office/drawing/2014/main" id="{28A3BA04-A04A-4979-A069-99FA5D5A04EE}"/>
            </a:ext>
          </a:extLst>
        </xdr:cNvPr>
        <xdr:cNvCxnSpPr/>
      </xdr:nvCxnSpPr>
      <xdr:spPr>
        <a:xfrm flipV="1">
          <a:off x="20434300" y="1822856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25019</xdr:rowOff>
    </xdr:from>
    <xdr:to>
      <xdr:col>102</xdr:col>
      <xdr:colOff>165100</xdr:colOff>
      <xdr:row>106</xdr:row>
      <xdr:rowOff>126619</xdr:rowOff>
    </xdr:to>
    <xdr:sp macro="" textlink="">
      <xdr:nvSpPr>
        <xdr:cNvPr id="746" name="楕円 745">
          <a:extLst>
            <a:ext uri="{FF2B5EF4-FFF2-40B4-BE49-F238E27FC236}">
              <a16:creationId xmlns:a16="http://schemas.microsoft.com/office/drawing/2014/main" id="{B46F24E8-C810-45E0-B189-8F61FEA6FC69}"/>
            </a:ext>
          </a:extLst>
        </xdr:cNvPr>
        <xdr:cNvSpPr/>
      </xdr:nvSpPr>
      <xdr:spPr>
        <a:xfrm>
          <a:off x="19494500" y="1819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61340</xdr:rowOff>
    </xdr:from>
    <xdr:to>
      <xdr:col>107</xdr:col>
      <xdr:colOff>50800</xdr:colOff>
      <xdr:row>106</xdr:row>
      <xdr:rowOff>75819</xdr:rowOff>
    </xdr:to>
    <xdr:cxnSp macro="">
      <xdr:nvCxnSpPr>
        <xdr:cNvPr id="747" name="直線コネクタ 746">
          <a:extLst>
            <a:ext uri="{FF2B5EF4-FFF2-40B4-BE49-F238E27FC236}">
              <a16:creationId xmlns:a16="http://schemas.microsoft.com/office/drawing/2014/main" id="{09C10E6E-940E-4718-9A54-8B3D6F7778ED}"/>
            </a:ext>
          </a:extLst>
        </xdr:cNvPr>
        <xdr:cNvCxnSpPr/>
      </xdr:nvCxnSpPr>
      <xdr:spPr>
        <a:xfrm flipV="1">
          <a:off x="19545300" y="18235040"/>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33401</xdr:rowOff>
    </xdr:from>
    <xdr:to>
      <xdr:col>98</xdr:col>
      <xdr:colOff>38100</xdr:colOff>
      <xdr:row>106</xdr:row>
      <xdr:rowOff>135001</xdr:rowOff>
    </xdr:to>
    <xdr:sp macro="" textlink="">
      <xdr:nvSpPr>
        <xdr:cNvPr id="748" name="楕円 747">
          <a:extLst>
            <a:ext uri="{FF2B5EF4-FFF2-40B4-BE49-F238E27FC236}">
              <a16:creationId xmlns:a16="http://schemas.microsoft.com/office/drawing/2014/main" id="{42A48C10-2FC1-4D8C-9132-87F0280E54AC}"/>
            </a:ext>
          </a:extLst>
        </xdr:cNvPr>
        <xdr:cNvSpPr/>
      </xdr:nvSpPr>
      <xdr:spPr>
        <a:xfrm>
          <a:off x="18605500" y="182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75819</xdr:rowOff>
    </xdr:from>
    <xdr:to>
      <xdr:col>102</xdr:col>
      <xdr:colOff>114300</xdr:colOff>
      <xdr:row>106</xdr:row>
      <xdr:rowOff>84201</xdr:rowOff>
    </xdr:to>
    <xdr:cxnSp macro="">
      <xdr:nvCxnSpPr>
        <xdr:cNvPr id="749" name="直線コネクタ 748">
          <a:extLst>
            <a:ext uri="{FF2B5EF4-FFF2-40B4-BE49-F238E27FC236}">
              <a16:creationId xmlns:a16="http://schemas.microsoft.com/office/drawing/2014/main" id="{0074DA0B-15FE-4091-AAC1-93113FD2C968}"/>
            </a:ext>
          </a:extLst>
        </xdr:cNvPr>
        <xdr:cNvCxnSpPr/>
      </xdr:nvCxnSpPr>
      <xdr:spPr>
        <a:xfrm flipV="1">
          <a:off x="18656300" y="1824951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750" name="n_1aveValue【庁舎】&#10;一人当たり面積">
          <a:extLst>
            <a:ext uri="{FF2B5EF4-FFF2-40B4-BE49-F238E27FC236}">
              <a16:creationId xmlns:a16="http://schemas.microsoft.com/office/drawing/2014/main" id="{D5668928-C825-4BB1-8E9F-47430CD3596E}"/>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51" name="n_2aveValue【庁舎】&#10;一人当たり面積">
          <a:extLst>
            <a:ext uri="{FF2B5EF4-FFF2-40B4-BE49-F238E27FC236}">
              <a16:creationId xmlns:a16="http://schemas.microsoft.com/office/drawing/2014/main" id="{D014A4A8-72A7-4D1E-835E-65F06AADEC85}"/>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752" name="n_3aveValue【庁舎】&#10;一人当たり面積">
          <a:extLst>
            <a:ext uri="{FF2B5EF4-FFF2-40B4-BE49-F238E27FC236}">
              <a16:creationId xmlns:a16="http://schemas.microsoft.com/office/drawing/2014/main" id="{5B2A32EC-5B69-42D6-B945-E6089B77A78C}"/>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753" name="n_4aveValue【庁舎】&#10;一人当たり面積">
          <a:extLst>
            <a:ext uri="{FF2B5EF4-FFF2-40B4-BE49-F238E27FC236}">
              <a16:creationId xmlns:a16="http://schemas.microsoft.com/office/drawing/2014/main" id="{B3A957D8-5EA2-43B8-A5A6-15BFA6878C42}"/>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122190</xdr:rowOff>
    </xdr:from>
    <xdr:ext cx="469744" cy="259045"/>
    <xdr:sp macro="" textlink="">
      <xdr:nvSpPr>
        <xdr:cNvPr id="754" name="n_1mainValue【庁舎】&#10;一人当たり面積">
          <a:extLst>
            <a:ext uri="{FF2B5EF4-FFF2-40B4-BE49-F238E27FC236}">
              <a16:creationId xmlns:a16="http://schemas.microsoft.com/office/drawing/2014/main" id="{2667AE79-735B-4511-9D3E-475A511A6334}"/>
            </a:ext>
          </a:extLst>
        </xdr:cNvPr>
        <xdr:cNvSpPr txBox="1"/>
      </xdr:nvSpPr>
      <xdr:spPr>
        <a:xfrm>
          <a:off x="21075727" y="179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128667</xdr:rowOff>
    </xdr:from>
    <xdr:ext cx="469744" cy="259045"/>
    <xdr:sp macro="" textlink="">
      <xdr:nvSpPr>
        <xdr:cNvPr id="755" name="n_2mainValue【庁舎】&#10;一人当たり面積">
          <a:extLst>
            <a:ext uri="{FF2B5EF4-FFF2-40B4-BE49-F238E27FC236}">
              <a16:creationId xmlns:a16="http://schemas.microsoft.com/office/drawing/2014/main" id="{47AA72FE-A08F-4C9A-B149-869491DD96AD}"/>
            </a:ext>
          </a:extLst>
        </xdr:cNvPr>
        <xdr:cNvSpPr txBox="1"/>
      </xdr:nvSpPr>
      <xdr:spPr>
        <a:xfrm>
          <a:off x="20199427" y="179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143146</xdr:rowOff>
    </xdr:from>
    <xdr:ext cx="469744" cy="259045"/>
    <xdr:sp macro="" textlink="">
      <xdr:nvSpPr>
        <xdr:cNvPr id="756" name="n_3mainValue【庁舎】&#10;一人当たり面積">
          <a:extLst>
            <a:ext uri="{FF2B5EF4-FFF2-40B4-BE49-F238E27FC236}">
              <a16:creationId xmlns:a16="http://schemas.microsoft.com/office/drawing/2014/main" id="{E6C3382E-E50E-4694-B8F7-257C43DD0F63}"/>
            </a:ext>
          </a:extLst>
        </xdr:cNvPr>
        <xdr:cNvSpPr txBox="1"/>
      </xdr:nvSpPr>
      <xdr:spPr>
        <a:xfrm>
          <a:off x="19310427" y="1797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151528</xdr:rowOff>
    </xdr:from>
    <xdr:ext cx="469744" cy="259045"/>
    <xdr:sp macro="" textlink="">
      <xdr:nvSpPr>
        <xdr:cNvPr id="757" name="n_4mainValue【庁舎】&#10;一人当たり面積">
          <a:extLst>
            <a:ext uri="{FF2B5EF4-FFF2-40B4-BE49-F238E27FC236}">
              <a16:creationId xmlns:a16="http://schemas.microsoft.com/office/drawing/2014/main" id="{4743D7B3-5327-4BD7-88FA-8EEEDBD3E108}"/>
            </a:ext>
          </a:extLst>
        </xdr:cNvPr>
        <xdr:cNvSpPr txBox="1"/>
      </xdr:nvSpPr>
      <xdr:spPr>
        <a:xfrm>
          <a:off x="18421427" y="179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5E0DE96A-DFA9-4CCD-86E2-08E9708BC6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524FE802-35B4-425B-9217-8CE7C090E3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AEF9378A-D549-422C-8844-B77A2199399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ほとんどの施設において、類似団体と比較して有形固定資産減価償却率が高くなっている。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％を超えており、</a:t>
          </a:r>
          <a:r>
            <a:rPr kumimoji="1" lang="ja-JP" altLang="en-US" sz="1100">
              <a:solidFill>
                <a:schemeClr val="dk1"/>
              </a:solidFill>
              <a:effectLst/>
              <a:latin typeface="+mn-lt"/>
              <a:ea typeface="+mn-ea"/>
              <a:cs typeface="+mn-cs"/>
            </a:rPr>
            <a:t>老朽化が著しい。今後は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年度に策定した個別施設計画に基づいて、老朽化対策に取り組んでいく。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25.50
4,305,196
4,026,193
150,539
2,210,479
3,532,660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133349</xdr:colOff>
      <xdr:row>26</xdr:row>
      <xdr:rowOff>76200</xdr:rowOff>
    </xdr:from>
    <xdr:ext cx="9884710"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4" y="4446494"/>
          <a:ext cx="988471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en-US" altLang="ja-JP" sz="1000">
              <a:latin typeface="ＭＳ Ｐゴシック" panose="020B0600070205080204" pitchFamily="50" charset="-128"/>
              <a:ea typeface="ＭＳ Ｐゴシック" panose="020B0600070205080204" pitchFamily="50" charset="-128"/>
            </a:rPr>
            <a:t>※</a:t>
          </a:r>
          <a:r>
            <a:rPr lang="ja-JP" altLang="en-US" sz="1000">
              <a:latin typeface="ＭＳ Ｐゴシック" panose="020B0600070205080204" pitchFamily="50" charset="-128"/>
              <a:ea typeface="ＭＳ Ｐゴシック" panose="020B0600070205080204" pitchFamily="50" charset="-128"/>
            </a:rPr>
            <a:t>「定員管理の状況」の「人口</a:t>
          </a:r>
          <a:r>
            <a:rPr lang="en-US" altLang="ja-JP" sz="1000">
              <a:latin typeface="ＭＳ Ｐゴシック" panose="020B0600070205080204" pitchFamily="50" charset="-128"/>
              <a:ea typeface="ＭＳ Ｐゴシック" panose="020B0600070205080204" pitchFamily="50" charset="-128"/>
            </a:rPr>
            <a:t>10</a:t>
          </a:r>
          <a:r>
            <a:rPr lang="ja-JP" altLang="en-US" sz="1000">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万人当たり職員数」の算出に用いる職員数及び「給与水準（国との比較）」の「ラスパイレス指数」については、各調査対象年度の翌年の地方公務員給与実態調査に基づいているが、令和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年度は令和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年調査の数値を引用している。（市町村においては人口</a:t>
          </a:r>
          <a:r>
            <a:rPr lang="en-US" altLang="ja-JP" sz="1000">
              <a:latin typeface="ＭＳ Ｐゴシック" panose="020B0600070205080204" pitchFamily="50" charset="-128"/>
              <a:ea typeface="ＭＳ Ｐゴシック" panose="020B0600070205080204" pitchFamily="50" charset="-128"/>
            </a:rPr>
            <a:t>1,000</a:t>
          </a:r>
          <a:r>
            <a:rPr lang="ja-JP" altLang="en-US" sz="1000">
              <a:latin typeface="ＭＳ Ｐゴシック" panose="020B0600070205080204" pitchFamily="50" charset="-128"/>
              <a:ea typeface="ＭＳ Ｐゴシック" panose="020B0600070205080204" pitchFamily="50" charset="-128"/>
            </a:rPr>
            <a:t>人当たり職員数）</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就業者の高齢化と後継者不足に伴う就業者数の減少が続いている。また離島という地理的要因により企業の誘致は困難であり、財政基盤は弱く、類似団体を下回っている。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基幹産業である農漁業とそれを支える商工業の振興策を継続しつつ、起業支援策の拡充を図り、就業者の確保と育成を進める。また、町の強みを生かした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次産業化、観光業等を推進し、外貨獲得による税収増に繋げるなど、財政の基盤づくりに努める。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79.4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％となったものの、類似団体平均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と同程度である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の主な要因は、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普通交付税の増による経常一般財源の増及び人件費の減によるもので</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57996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708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57996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990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136948</xdr:rowOff>
    </xdr:from>
    <xdr:to>
      <xdr:col>15</xdr:col>
      <xdr:colOff>82550</xdr:colOff>
      <xdr:row>62</xdr:row>
      <xdr:rowOff>169121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6684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136948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9043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86148</xdr:rowOff>
    </xdr:from>
    <xdr:to>
      <xdr:col>11</xdr:col>
      <xdr:colOff>82550</xdr:colOff>
      <xdr:row>63</xdr:row>
      <xdr:rowOff>16298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26475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[548,334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同程度で推移しているが、最小値と比較すると多額である。これは、離島という地理的要因等によりごみ・し尿処理施設やこども園を直営で行っているためで、人件費、物件費及び維持補修費に多額の経費を要するから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この分野に関しては、町内に民間事業者が存在せず、民間委託によるコスト削減が難しいため、事業の効率化等によるコスト削減を図るよう努力する。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92743</xdr:rowOff>
    </xdr:from>
    <xdr:to>
      <xdr:col>23</xdr:col>
      <xdr:colOff>133350</xdr:colOff>
      <xdr:row>81</xdr:row>
      <xdr:rowOff>141112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80193"/>
          <a:ext cx="838200" cy="4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30896</xdr:rowOff>
    </xdr:from>
    <xdr:to>
      <xdr:col>19</xdr:col>
      <xdr:colOff>133350</xdr:colOff>
      <xdr:row>81</xdr:row>
      <xdr:rowOff>92743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18346"/>
          <a:ext cx="889000" cy="6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162395</xdr:rowOff>
    </xdr:from>
    <xdr:to>
      <xdr:col>15</xdr:col>
      <xdr:colOff>82550</xdr:colOff>
      <xdr:row>81</xdr:row>
      <xdr:rowOff>30896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78395"/>
          <a:ext cx="8890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123106</xdr:rowOff>
    </xdr:from>
    <xdr:to>
      <xdr:col>11</xdr:col>
      <xdr:colOff>31750</xdr:colOff>
      <xdr:row>80</xdr:row>
      <xdr:rowOff>162395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9106"/>
          <a:ext cx="889000" cy="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90312</xdr:rowOff>
    </xdr:from>
    <xdr:to>
      <xdr:col>23</xdr:col>
      <xdr:colOff>184150</xdr:colOff>
      <xdr:row>82</xdr:row>
      <xdr:rowOff>20462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62389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4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41943</xdr:rowOff>
    </xdr:from>
    <xdr:to>
      <xdr:col>19</xdr:col>
      <xdr:colOff>184150</xdr:colOff>
      <xdr:row>81</xdr:row>
      <xdr:rowOff>143543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128320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1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151546</xdr:rowOff>
    </xdr:from>
    <xdr:to>
      <xdr:col>15</xdr:col>
      <xdr:colOff>133350</xdr:colOff>
      <xdr:row>81</xdr:row>
      <xdr:rowOff>81696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66473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5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111595</xdr:rowOff>
    </xdr:from>
    <xdr:to>
      <xdr:col>11</xdr:col>
      <xdr:colOff>82550</xdr:colOff>
      <xdr:row>81</xdr:row>
      <xdr:rowOff>41745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51922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9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72306</xdr:rowOff>
    </xdr:from>
    <xdr:to>
      <xdr:col>7</xdr:col>
      <xdr:colOff>31750</xdr:colOff>
      <xdr:row>81</xdr:row>
      <xdr:rowOff>2456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12633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類似団体平均をわずかに上回っている。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年度以降、管理職手当のカット（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％の減）、退職時特別昇給の廃止、昇給停止年齢の適正化、特殊勤務手当の見直しなどを実施している。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今後とも、さらなる適正・効率的な人事配置を目指すとともに、給与の適正化に努める。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14605</xdr:rowOff>
    </xdr:from>
    <xdr:to>
      <xdr:col>77</xdr:col>
      <xdr:colOff>44450</xdr:colOff>
      <xdr:row>87</xdr:row>
      <xdr:rowOff>111125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3075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14605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463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164464</xdr:rowOff>
    </xdr:from>
    <xdr:to>
      <xdr:col>68</xdr:col>
      <xdr:colOff>152400</xdr:colOff>
      <xdr:row>86</xdr:row>
      <xdr:rowOff>101600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737714"/>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135255</xdr:rowOff>
    </xdr:from>
    <xdr:to>
      <xdr:col>73</xdr:col>
      <xdr:colOff>44450</xdr:colOff>
      <xdr:row>87</xdr:row>
      <xdr:rowOff>65405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113664</xdr:rowOff>
    </xdr:from>
    <xdr:to>
      <xdr:col>64</xdr:col>
      <xdr:colOff>152400</xdr:colOff>
      <xdr:row>86</xdr:row>
      <xdr:rowOff>43814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53991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類似団体平均を上回っている。これは、一島一町であることから、ゴミ・し尿処理・こども園の運営を、町が直営で行っているためである。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この分野に関し、町内に民間事業者が存在せず、民間委託による職員数の減は見込めないため、事業の更なる効率化を進め、適正な定員管理に努める。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798</xdr:rowOff>
    </xdr:from>
    <xdr:to>
      <xdr:col>81</xdr:col>
      <xdr:colOff>44450</xdr:colOff>
      <xdr:row>61</xdr:row>
      <xdr:rowOff>20447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59248"/>
          <a:ext cx="8382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798</xdr:rowOff>
    </xdr:from>
    <xdr:to>
      <xdr:col>77</xdr:col>
      <xdr:colOff>44450</xdr:colOff>
      <xdr:row>61</xdr:row>
      <xdr:rowOff>31478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459248"/>
          <a:ext cx="8890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144671</xdr:rowOff>
    </xdr:from>
    <xdr:to>
      <xdr:col>72</xdr:col>
      <xdr:colOff>203200</xdr:colOff>
      <xdr:row>61</xdr:row>
      <xdr:rowOff>31478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31671"/>
          <a:ext cx="889000" cy="5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144671</xdr:rowOff>
    </xdr:from>
    <xdr:to>
      <xdr:col>68</xdr:col>
      <xdr:colOff>152400</xdr:colOff>
      <xdr:row>60</xdr:row>
      <xdr:rowOff>155357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431671"/>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113174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0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121448</xdr:rowOff>
    </xdr:from>
    <xdr:to>
      <xdr:col>77</xdr:col>
      <xdr:colOff>95250</xdr:colOff>
      <xdr:row>61</xdr:row>
      <xdr:rowOff>51598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36375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9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152128</xdr:rowOff>
    </xdr:from>
    <xdr:to>
      <xdr:col>73</xdr:col>
      <xdr:colOff>44450</xdr:colOff>
      <xdr:row>61</xdr:row>
      <xdr:rowOff>82278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93871</xdr:rowOff>
    </xdr:from>
    <xdr:to>
      <xdr:col>68</xdr:col>
      <xdr:colOff>203200</xdr:colOff>
      <xdr:row>61</xdr:row>
      <xdr:rowOff>24021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104557</xdr:rowOff>
    </xdr:from>
    <xdr:to>
      <xdr:col>64</xdr:col>
      <xdr:colOff>152400</xdr:colOff>
      <xdr:row>61</xdr:row>
      <xdr:rowOff>34707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19484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7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増加の主な要因は、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年度借入分の過疎対策事業債及び、平成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年度借入分の辺地対策事業債の償還開始等に伴う元利償還金の増に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診療所建設事業等の大型事業に係る借入を予定しており、その償還が始まる数年後には上昇することが見込まれる。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33444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14586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116417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413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11854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167217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％以下を堅持している。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25.50
4,305,196
4,026,193
150,539
2,210,479
3,532,660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類似団体と比較すると、人件費に係る経常収支比率は高くなっている。これは、ごみ・し尿処理施設やこども園等の施設の運営を直営で行うことで職員数が多くなっていること及び令和</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年度から始まった会計年度任用職員制度による増加が主な要因である。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ごみ・し尿処理施設やこども園分野に関し、町内に民間事業者が存在せず、民間委託による職員数の減は見込めないため、事業の更なる効率化と適正な定員管理に努め、人件費の抑制につなげる。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35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18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類似団体と比較し、物件費に係る経常収支比率は上回っている。人件費同様ごみ・し尿処理施設やこども園等の施設の運営を直営で行っているため、施設の維持管理に多額の経費を要している。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この分野に関し、町内に民間事業者が存在せず、民間委託によるコスト削減は見込めないため、事業の更なる効率化を進め、事業費の抑制に取り組む。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57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42418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47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33274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7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47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類似団体平均を少し上回っている。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年度から福祉事務所を設置したことで、これまで県が行っていた生活保護費の支給を町が行っていることが主な要因である。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135165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69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主な要因は、下水道会計において令和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年度実施した設備の老朽化による改良経費が増加したこと等による繰出金の増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や介護保険会計において財源不足を一時的に補填するための繰入金の増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10414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78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136144</xdr:rowOff>
    </xdr:from>
    <xdr:to>
      <xdr:col>78</xdr:col>
      <xdr:colOff>69850</xdr:colOff>
      <xdr:row>57</xdr:row>
      <xdr:rowOff>5842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37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57</xdr:row>
      <xdr:rowOff>19558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37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57</xdr:row>
      <xdr:rowOff>19558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41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103141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41419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85344</xdr:rowOff>
    </xdr:from>
    <xdr:to>
      <xdr:col>74</xdr:col>
      <xdr:colOff>31750</xdr:colOff>
      <xdr:row>57</xdr:row>
      <xdr:rowOff>15494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140208</xdr:rowOff>
    </xdr:from>
    <xdr:to>
      <xdr:col>69</xdr:col>
      <xdr:colOff>142875</xdr:colOff>
      <xdr:row>57</xdr:row>
      <xdr:rowOff>70358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補助費等に係る経常収支比率は類似団体平均を大きく下回っている。しかし、第三セクターへの運営費補助金が多額であり、経営状況の分析等により、経営の健全化に向けて取り組む必要がある。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59654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149860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34</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金は増となっているが、歳入の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普通交付税の増による経常一般財源の増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もあり、全体的に減となっている。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20320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724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10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8889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64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76</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45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140970</xdr:rowOff>
    </xdr:from>
    <xdr:to>
      <xdr:col>20</xdr:col>
      <xdr:colOff>38100</xdr:colOff>
      <xdr:row>77</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内訳は、人件費</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人件費、物件費、扶助費、公債費、その他が類似団体平均より高いものの、それ以上に残りの費目が低いため、類似団体平均よりも低くなっている。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8889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477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78</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336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77</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77</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981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111777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129539</xdr:rowOff>
    </xdr:from>
    <xdr:to>
      <xdr:col>78</xdr:col>
      <xdr:colOff>120650</xdr:colOff>
      <xdr:row>78</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157497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101029</xdr:rowOff>
    </xdr:from>
    <xdr:to>
      <xdr:col>29</xdr:col>
      <xdr:colOff>127000</xdr:colOff>
      <xdr:row>17</xdr:row>
      <xdr:rowOff>112663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063304"/>
          <a:ext cx="647700" cy="11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101029</xdr:rowOff>
    </xdr:from>
    <xdr:to>
      <xdr:col>26</xdr:col>
      <xdr:colOff>50800</xdr:colOff>
      <xdr:row>17</xdr:row>
      <xdr:rowOff>130850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63304"/>
          <a:ext cx="698500" cy="29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130850</xdr:rowOff>
    </xdr:from>
    <xdr:to>
      <xdr:col>22</xdr:col>
      <xdr:colOff>114300</xdr:colOff>
      <xdr:row>18</xdr:row>
      <xdr:rowOff>4794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93125"/>
          <a:ext cx="698500" cy="45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4794</xdr:rowOff>
    </xdr:from>
    <xdr:to>
      <xdr:col>18</xdr:col>
      <xdr:colOff>177800</xdr:colOff>
      <xdr:row>18</xdr:row>
      <xdr:rowOff>16108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8519"/>
          <a:ext cx="698500" cy="1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61863</xdr:rowOff>
    </xdr:from>
    <xdr:to>
      <xdr:col>29</xdr:col>
      <xdr:colOff>177800</xdr:colOff>
      <xdr:row>17</xdr:row>
      <xdr:rowOff>163463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2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33940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9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50229</xdr:rowOff>
    </xdr:from>
    <xdr:to>
      <xdr:col>26</xdr:col>
      <xdr:colOff>101600</xdr:colOff>
      <xdr:row>17</xdr:row>
      <xdr:rowOff>151829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1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162006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81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80050</xdr:rowOff>
    </xdr:from>
    <xdr:to>
      <xdr:col>22</xdr:col>
      <xdr:colOff>165100</xdr:colOff>
      <xdr:row>18</xdr:row>
      <xdr:rowOff>10200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166427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2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125444</xdr:rowOff>
    </xdr:from>
    <xdr:to>
      <xdr:col>19</xdr:col>
      <xdr:colOff>38100</xdr:colOff>
      <xdr:row>18</xdr:row>
      <xdr:rowOff>55594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40371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136758</xdr:rowOff>
    </xdr:from>
    <xdr:to>
      <xdr:col>15</xdr:col>
      <xdr:colOff>101600</xdr:colOff>
      <xdr:row>18</xdr:row>
      <xdr:rowOff>66908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9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51685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8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105868</xdr:rowOff>
    </xdr:from>
    <xdr:to>
      <xdr:col>29</xdr:col>
      <xdr:colOff>127000</xdr:colOff>
      <xdr:row>35</xdr:row>
      <xdr:rowOff>140305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16218"/>
          <a:ext cx="647700" cy="3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140305</xdr:rowOff>
    </xdr:from>
    <xdr:to>
      <xdr:col>26</xdr:col>
      <xdr:colOff>50800</xdr:colOff>
      <xdr:row>35</xdr:row>
      <xdr:rowOff>173808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50655"/>
          <a:ext cx="698500" cy="33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173808</xdr:rowOff>
    </xdr:from>
    <xdr:to>
      <xdr:col>22</xdr:col>
      <xdr:colOff>114300</xdr:colOff>
      <xdr:row>35</xdr:row>
      <xdr:rowOff>260200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84158"/>
          <a:ext cx="698500" cy="8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260200</xdr:rowOff>
    </xdr:from>
    <xdr:to>
      <xdr:col>18</xdr:col>
      <xdr:colOff>177800</xdr:colOff>
      <xdr:row>35</xdr:row>
      <xdr:rowOff>280701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70550"/>
          <a:ext cx="698500" cy="2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55068</xdr:rowOff>
    </xdr:from>
    <xdr:to>
      <xdr:col>29</xdr:col>
      <xdr:colOff>177800</xdr:colOff>
      <xdr:row>35</xdr:row>
      <xdr:rowOff>156668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6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243045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1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89505</xdr:rowOff>
    </xdr:from>
    <xdr:to>
      <xdr:col>26</xdr:col>
      <xdr:colOff>101600</xdr:colOff>
      <xdr:row>35</xdr:row>
      <xdr:rowOff>191105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9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201282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6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123008</xdr:rowOff>
    </xdr:from>
    <xdr:to>
      <xdr:col>22</xdr:col>
      <xdr:colOff>165100</xdr:colOff>
      <xdr:row>35</xdr:row>
      <xdr:rowOff>224608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33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234785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0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209400</xdr:rowOff>
    </xdr:from>
    <xdr:to>
      <xdr:col>19</xdr:col>
      <xdr:colOff>38100</xdr:colOff>
      <xdr:row>35</xdr:row>
      <xdr:rowOff>311000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295777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0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229901</xdr:rowOff>
    </xdr:from>
    <xdr:to>
      <xdr:col>15</xdr:col>
      <xdr:colOff>101600</xdr:colOff>
      <xdr:row>35</xdr:row>
      <xdr:rowOff>331501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4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316278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25.50
4,305,196
4,026,193
150,539
2,210,479
3,532,660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55646</xdr:rowOff>
    </xdr:from>
    <xdr:to>
      <xdr:col>24</xdr:col>
      <xdr:colOff>63500</xdr:colOff>
      <xdr:row>36</xdr:row>
      <xdr:rowOff>66706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27846"/>
          <a:ext cx="8382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66706</xdr:rowOff>
    </xdr:from>
    <xdr:to>
      <xdr:col>19</xdr:col>
      <xdr:colOff>177800</xdr:colOff>
      <xdr:row>36</xdr:row>
      <xdr:rowOff>117701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38906"/>
          <a:ext cx="889000" cy="5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117701</xdr:rowOff>
    </xdr:from>
    <xdr:to>
      <xdr:col>15</xdr:col>
      <xdr:colOff>50800</xdr:colOff>
      <xdr:row>36</xdr:row>
      <xdr:rowOff>138902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89901"/>
          <a:ext cx="889000" cy="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138902</xdr:rowOff>
    </xdr:from>
    <xdr:to>
      <xdr:col>10</xdr:col>
      <xdr:colOff>114300</xdr:colOff>
      <xdr:row>36</xdr:row>
      <xdr:rowOff>149554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1102"/>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4846</xdr:rowOff>
    </xdr:from>
    <xdr:to>
      <xdr:col>24</xdr:col>
      <xdr:colOff>114300</xdr:colOff>
      <xdr:row>36</xdr:row>
      <xdr:rowOff>106446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27723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2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15906</xdr:rowOff>
    </xdr:from>
    <xdr:to>
      <xdr:col>20</xdr:col>
      <xdr:colOff>38100</xdr:colOff>
      <xdr:row>36</xdr:row>
      <xdr:rowOff>117506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134033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6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66901</xdr:rowOff>
    </xdr:from>
    <xdr:to>
      <xdr:col>15</xdr:col>
      <xdr:colOff>101600</xdr:colOff>
      <xdr:row>36</xdr:row>
      <xdr:rowOff>168501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88102</xdr:rowOff>
    </xdr:from>
    <xdr:to>
      <xdr:col>10</xdr:col>
      <xdr:colOff>165100</xdr:colOff>
      <xdr:row>37</xdr:row>
      <xdr:rowOff>18252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34779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98754</xdr:rowOff>
    </xdr:from>
    <xdr:to>
      <xdr:col>6</xdr:col>
      <xdr:colOff>38100</xdr:colOff>
      <xdr:row>37</xdr:row>
      <xdr:rowOff>28904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45431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152395</xdr:rowOff>
    </xdr:from>
    <xdr:to>
      <xdr:col>24</xdr:col>
      <xdr:colOff>63500</xdr:colOff>
      <xdr:row>57</xdr:row>
      <xdr:rowOff>48221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3595"/>
          <a:ext cx="838200" cy="6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48221</xdr:rowOff>
    </xdr:from>
    <xdr:to>
      <xdr:col>19</xdr:col>
      <xdr:colOff>177800</xdr:colOff>
      <xdr:row>57</xdr:row>
      <xdr:rowOff>85451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0871"/>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85451</xdr:rowOff>
    </xdr:from>
    <xdr:to>
      <xdr:col>15</xdr:col>
      <xdr:colOff>50800</xdr:colOff>
      <xdr:row>57</xdr:row>
      <xdr:rowOff>128101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8101"/>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128101</xdr:rowOff>
    </xdr:from>
    <xdr:to>
      <xdr:col>10</xdr:col>
      <xdr:colOff>114300</xdr:colOff>
      <xdr:row>58</xdr:row>
      <xdr:rowOff>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0751"/>
          <a:ext cx="889000" cy="4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101595</xdr:rowOff>
    </xdr:from>
    <xdr:to>
      <xdr:col>24</xdr:col>
      <xdr:colOff>114300</xdr:colOff>
      <xdr:row>57</xdr:row>
      <xdr:rowOff>31745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168871</xdr:rowOff>
    </xdr:from>
    <xdr:to>
      <xdr:col>20</xdr:col>
      <xdr:colOff>38100</xdr:colOff>
      <xdr:row>57</xdr:row>
      <xdr:rowOff>99021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115548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34651</xdr:rowOff>
    </xdr:from>
    <xdr:to>
      <xdr:col>15</xdr:col>
      <xdr:colOff>101600</xdr:colOff>
      <xdr:row>57</xdr:row>
      <xdr:rowOff>136251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127378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0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77301</xdr:rowOff>
    </xdr:from>
    <xdr:to>
      <xdr:col>10</xdr:col>
      <xdr:colOff>165100</xdr:colOff>
      <xdr:row>58</xdr:row>
      <xdr:rowOff>7451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170028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4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120687</xdr:rowOff>
    </xdr:from>
    <xdr:to>
      <xdr:col>6</xdr:col>
      <xdr:colOff>38100</xdr:colOff>
      <xdr:row>58</xdr:row>
      <xdr:rowOff>50837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41964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8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46546</xdr:rowOff>
    </xdr:from>
    <xdr:to>
      <xdr:col>24</xdr:col>
      <xdr:colOff>63500</xdr:colOff>
      <xdr:row>78</xdr:row>
      <xdr:rowOff>70252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19646"/>
          <a:ext cx="8382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46546</xdr:rowOff>
    </xdr:from>
    <xdr:to>
      <xdr:col>19</xdr:col>
      <xdr:colOff>177800</xdr:colOff>
      <xdr:row>78</xdr:row>
      <xdr:rowOff>63069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19646"/>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59023</xdr:rowOff>
    </xdr:from>
    <xdr:to>
      <xdr:col>15</xdr:col>
      <xdr:colOff>50800</xdr:colOff>
      <xdr:row>78</xdr:row>
      <xdr:rowOff>63069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2123"/>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59023</xdr:rowOff>
    </xdr:from>
    <xdr:to>
      <xdr:col>10</xdr:col>
      <xdr:colOff>114300</xdr:colOff>
      <xdr:row>78</xdr:row>
      <xdr:rowOff>70155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2123"/>
          <a:ext cx="8890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19452</xdr:rowOff>
    </xdr:from>
    <xdr:to>
      <xdr:col>24</xdr:col>
      <xdr:colOff>114300</xdr:colOff>
      <xdr:row>78</xdr:row>
      <xdr:rowOff>121052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105829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167196</xdr:rowOff>
    </xdr:from>
    <xdr:to>
      <xdr:col>20</xdr:col>
      <xdr:colOff>38100</xdr:colOff>
      <xdr:row>78</xdr:row>
      <xdr:rowOff>97346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88473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12269</xdr:rowOff>
    </xdr:from>
    <xdr:to>
      <xdr:col>15</xdr:col>
      <xdr:colOff>101600</xdr:colOff>
      <xdr:row>78</xdr:row>
      <xdr:rowOff>113869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104996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8223</xdr:rowOff>
    </xdr:from>
    <xdr:to>
      <xdr:col>10</xdr:col>
      <xdr:colOff>165100</xdr:colOff>
      <xdr:row>78</xdr:row>
      <xdr:rowOff>109823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100950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19355</xdr:rowOff>
    </xdr:from>
    <xdr:to>
      <xdr:col>6</xdr:col>
      <xdr:colOff>38100</xdr:colOff>
      <xdr:row>78</xdr:row>
      <xdr:rowOff>120955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112082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144249</xdr:rowOff>
    </xdr:from>
    <xdr:to>
      <xdr:col>24</xdr:col>
      <xdr:colOff>63500</xdr:colOff>
      <xdr:row>95</xdr:row>
      <xdr:rowOff>3608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089099"/>
          <a:ext cx="838200" cy="20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128583</xdr:rowOff>
    </xdr:from>
    <xdr:to>
      <xdr:col>19</xdr:col>
      <xdr:colOff>177800</xdr:colOff>
      <xdr:row>95</xdr:row>
      <xdr:rowOff>3608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244883"/>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128583</xdr:rowOff>
    </xdr:from>
    <xdr:to>
      <xdr:col>15</xdr:col>
      <xdr:colOff>50800</xdr:colOff>
      <xdr:row>95</xdr:row>
      <xdr:rowOff>33027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44883"/>
          <a:ext cx="8890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33027</xdr:rowOff>
    </xdr:from>
    <xdr:to>
      <xdr:col>10</xdr:col>
      <xdr:colOff>114300</xdr:colOff>
      <xdr:row>95</xdr:row>
      <xdr:rowOff>54051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20777"/>
          <a:ext cx="889000" cy="2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93449</xdr:rowOff>
    </xdr:from>
    <xdr:to>
      <xdr:col>24</xdr:col>
      <xdr:colOff>114300</xdr:colOff>
      <xdr:row>94</xdr:row>
      <xdr:rowOff>23599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116326</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8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124258</xdr:rowOff>
    </xdr:from>
    <xdr:to>
      <xdr:col>20</xdr:col>
      <xdr:colOff>38100</xdr:colOff>
      <xdr:row>95</xdr:row>
      <xdr:rowOff>54408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70935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77783</xdr:rowOff>
    </xdr:from>
    <xdr:to>
      <xdr:col>15</xdr:col>
      <xdr:colOff>101600</xdr:colOff>
      <xdr:row>95</xdr:row>
      <xdr:rowOff>7933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24460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96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153677</xdr:rowOff>
    </xdr:from>
    <xdr:to>
      <xdr:col>10</xdr:col>
      <xdr:colOff>165100</xdr:colOff>
      <xdr:row>95</xdr:row>
      <xdr:rowOff>83827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100354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3251</xdr:rowOff>
    </xdr:from>
    <xdr:to>
      <xdr:col>6</xdr:col>
      <xdr:colOff>38100</xdr:colOff>
      <xdr:row>95</xdr:row>
      <xdr:rowOff>104851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121378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0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157314</xdr:rowOff>
    </xdr:from>
    <xdr:to>
      <xdr:col>55</xdr:col>
      <xdr:colOff>0</xdr:colOff>
      <xdr:row>36</xdr:row>
      <xdr:rowOff>106046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58064"/>
          <a:ext cx="838200" cy="1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157314</xdr:rowOff>
    </xdr:from>
    <xdr:to>
      <xdr:col>50</xdr:col>
      <xdr:colOff>114300</xdr:colOff>
      <xdr:row>37</xdr:row>
      <xdr:rowOff>80832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58064"/>
          <a:ext cx="889000" cy="26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80832</xdr:rowOff>
    </xdr:from>
    <xdr:to>
      <xdr:col>45</xdr:col>
      <xdr:colOff>177800</xdr:colOff>
      <xdr:row>37</xdr:row>
      <xdr:rowOff>105526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24482"/>
          <a:ext cx="889000" cy="2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73924</xdr:rowOff>
    </xdr:from>
    <xdr:to>
      <xdr:col>41</xdr:col>
      <xdr:colOff>50800</xdr:colOff>
      <xdr:row>37</xdr:row>
      <xdr:rowOff>105526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17574"/>
          <a:ext cx="889000" cy="3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55246</xdr:rowOff>
    </xdr:from>
    <xdr:to>
      <xdr:col>55</xdr:col>
      <xdr:colOff>50800</xdr:colOff>
      <xdr:row>36</xdr:row>
      <xdr:rowOff>156846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78123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7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106514</xdr:rowOff>
    </xdr:from>
    <xdr:to>
      <xdr:col>50</xdr:col>
      <xdr:colOff>165100</xdr:colOff>
      <xdr:row>36</xdr:row>
      <xdr:rowOff>36664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27791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9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30032</xdr:rowOff>
    </xdr:from>
    <xdr:to>
      <xdr:col>46</xdr:col>
      <xdr:colOff>38100</xdr:colOff>
      <xdr:row>37</xdr:row>
      <xdr:rowOff>131632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122759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6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54726</xdr:rowOff>
    </xdr:from>
    <xdr:to>
      <xdr:col>41</xdr:col>
      <xdr:colOff>101600</xdr:colOff>
      <xdr:row>37</xdr:row>
      <xdr:rowOff>156326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147453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49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23124</xdr:rowOff>
    </xdr:from>
    <xdr:to>
      <xdr:col>36</xdr:col>
      <xdr:colOff>165100</xdr:colOff>
      <xdr:row>37</xdr:row>
      <xdr:rowOff>124724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115851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5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47238</xdr:rowOff>
    </xdr:from>
    <xdr:to>
      <xdr:col>55</xdr:col>
      <xdr:colOff>0</xdr:colOff>
      <xdr:row>58</xdr:row>
      <xdr:rowOff>67249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91338"/>
          <a:ext cx="838200" cy="2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36559</xdr:rowOff>
    </xdr:from>
    <xdr:to>
      <xdr:col>50</xdr:col>
      <xdr:colOff>114300</xdr:colOff>
      <xdr:row>58</xdr:row>
      <xdr:rowOff>67249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80659"/>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36559</xdr:rowOff>
    </xdr:from>
    <xdr:to>
      <xdr:col>45</xdr:col>
      <xdr:colOff>177800</xdr:colOff>
      <xdr:row>58</xdr:row>
      <xdr:rowOff>72089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80659"/>
          <a:ext cx="889000" cy="3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72089</xdr:rowOff>
    </xdr:from>
    <xdr:to>
      <xdr:col>41</xdr:col>
      <xdr:colOff>50800</xdr:colOff>
      <xdr:row>58</xdr:row>
      <xdr:rowOff>104984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16189"/>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167888</xdr:rowOff>
    </xdr:from>
    <xdr:to>
      <xdr:col>55</xdr:col>
      <xdr:colOff>50800</xdr:colOff>
      <xdr:row>58</xdr:row>
      <xdr:rowOff>98038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127265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2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16449</xdr:rowOff>
    </xdr:from>
    <xdr:to>
      <xdr:col>50</xdr:col>
      <xdr:colOff>165100</xdr:colOff>
      <xdr:row>58</xdr:row>
      <xdr:rowOff>118049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134576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3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157209</xdr:rowOff>
    </xdr:from>
    <xdr:to>
      <xdr:col>46</xdr:col>
      <xdr:colOff>38100</xdr:colOff>
      <xdr:row>58</xdr:row>
      <xdr:rowOff>87359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103886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0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21289</xdr:rowOff>
    </xdr:from>
    <xdr:to>
      <xdr:col>41</xdr:col>
      <xdr:colOff>101600</xdr:colOff>
      <xdr:row>58</xdr:row>
      <xdr:rowOff>122889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6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139416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4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54184</xdr:rowOff>
    </xdr:from>
    <xdr:to>
      <xdr:col>36</xdr:col>
      <xdr:colOff>165100</xdr:colOff>
      <xdr:row>58</xdr:row>
      <xdr:rowOff>155784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146911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119022</xdr:rowOff>
    </xdr:from>
    <xdr:to>
      <xdr:col>55</xdr:col>
      <xdr:colOff>0</xdr:colOff>
      <xdr:row>78</xdr:row>
      <xdr:rowOff>126755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92122"/>
          <a:ext cx="8382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126755</xdr:rowOff>
    </xdr:from>
    <xdr:to>
      <xdr:col>50</xdr:col>
      <xdr:colOff>114300</xdr:colOff>
      <xdr:row>78</xdr:row>
      <xdr:rowOff>137976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99855"/>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136249</xdr:rowOff>
    </xdr:from>
    <xdr:to>
      <xdr:col>45</xdr:col>
      <xdr:colOff>177800</xdr:colOff>
      <xdr:row>78</xdr:row>
      <xdr:rowOff>137976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09349"/>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131724</xdr:rowOff>
    </xdr:from>
    <xdr:to>
      <xdr:col>41</xdr:col>
      <xdr:colOff>50800</xdr:colOff>
      <xdr:row>78</xdr:row>
      <xdr:rowOff>136249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4824"/>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68222</xdr:rowOff>
    </xdr:from>
    <xdr:to>
      <xdr:col>55</xdr:col>
      <xdr:colOff>50800</xdr:colOff>
      <xdr:row>78</xdr:row>
      <xdr:rowOff>169822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27599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75955</xdr:rowOff>
    </xdr:from>
    <xdr:to>
      <xdr:col>50</xdr:col>
      <xdr:colOff>165100</xdr:colOff>
      <xdr:row>79</xdr:row>
      <xdr:rowOff>6105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168682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87176</xdr:rowOff>
    </xdr:from>
    <xdr:to>
      <xdr:col>46</xdr:col>
      <xdr:colOff>38100</xdr:colOff>
      <xdr:row>79</xdr:row>
      <xdr:rowOff>17326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8453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85449</xdr:rowOff>
    </xdr:from>
    <xdr:to>
      <xdr:col>41</xdr:col>
      <xdr:colOff>101600</xdr:colOff>
      <xdr:row>79</xdr:row>
      <xdr:rowOff>15599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6726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80924</xdr:rowOff>
    </xdr:from>
    <xdr:to>
      <xdr:col>36</xdr:col>
      <xdr:colOff>165100</xdr:colOff>
      <xdr:row>79</xdr:row>
      <xdr:rowOff>11074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156485</xdr:rowOff>
    </xdr:from>
    <xdr:to>
      <xdr:col>55</xdr:col>
      <xdr:colOff>0</xdr:colOff>
      <xdr:row>96</xdr:row>
      <xdr:rowOff>100958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444235"/>
          <a:ext cx="838200" cy="1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98267</xdr:rowOff>
    </xdr:from>
    <xdr:to>
      <xdr:col>50</xdr:col>
      <xdr:colOff>114300</xdr:colOff>
      <xdr:row>96</xdr:row>
      <xdr:rowOff>100958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214567"/>
          <a:ext cx="889000" cy="3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98267</xdr:rowOff>
    </xdr:from>
    <xdr:to>
      <xdr:col>45</xdr:col>
      <xdr:colOff>177800</xdr:colOff>
      <xdr:row>96</xdr:row>
      <xdr:rowOff>145765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214567"/>
          <a:ext cx="889000" cy="39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145765</xdr:rowOff>
    </xdr:from>
    <xdr:to>
      <xdr:col>41</xdr:col>
      <xdr:colOff>50800</xdr:colOff>
      <xdr:row>98</xdr:row>
      <xdr:rowOff>37940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04965"/>
          <a:ext cx="889000" cy="23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105685</xdr:rowOff>
    </xdr:from>
    <xdr:to>
      <xdr:col>55</xdr:col>
      <xdr:colOff>50800</xdr:colOff>
      <xdr:row>96</xdr:row>
      <xdr:rowOff>35835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128562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4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50158</xdr:rowOff>
    </xdr:from>
    <xdr:to>
      <xdr:col>50</xdr:col>
      <xdr:colOff>165100</xdr:colOff>
      <xdr:row>96</xdr:row>
      <xdr:rowOff>151758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168285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28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47467</xdr:rowOff>
    </xdr:from>
    <xdr:to>
      <xdr:col>46</xdr:col>
      <xdr:colOff>38100</xdr:colOff>
      <xdr:row>94</xdr:row>
      <xdr:rowOff>149067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1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165594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593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94965</xdr:rowOff>
    </xdr:from>
    <xdr:to>
      <xdr:col>41</xdr:col>
      <xdr:colOff>101600</xdr:colOff>
      <xdr:row>97</xdr:row>
      <xdr:rowOff>25115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41642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2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158590</xdr:rowOff>
    </xdr:from>
    <xdr:to>
      <xdr:col>36</xdr:col>
      <xdr:colOff>165100</xdr:colOff>
      <xdr:row>98</xdr:row>
      <xdr:rowOff>88740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79867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8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124039</xdr:rowOff>
    </xdr:from>
    <xdr:to>
      <xdr:col>85</xdr:col>
      <xdr:colOff>127000</xdr:colOff>
      <xdr:row>38</xdr:row>
      <xdr:rowOff>137101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3913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124039</xdr:rowOff>
    </xdr:from>
    <xdr:to>
      <xdr:col>81</xdr:col>
      <xdr:colOff>50800</xdr:colOff>
      <xdr:row>38</xdr:row>
      <xdr:rowOff>137602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39139"/>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137602</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52702"/>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86301</xdr:rowOff>
    </xdr:from>
    <xdr:to>
      <xdr:col>85</xdr:col>
      <xdr:colOff>177800</xdr:colOff>
      <xdr:row>39</xdr:row>
      <xdr:rowOff>16451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73239</xdr:rowOff>
    </xdr:from>
    <xdr:to>
      <xdr:col>81</xdr:col>
      <xdr:colOff>101600</xdr:colOff>
      <xdr:row>39</xdr:row>
      <xdr:rowOff>3389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165966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86802</xdr:rowOff>
    </xdr:from>
    <xdr:to>
      <xdr:col>76</xdr:col>
      <xdr:colOff>165100</xdr:colOff>
      <xdr:row>39</xdr:row>
      <xdr:rowOff>16952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8079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56290</xdr:rowOff>
    </xdr:from>
    <xdr:to>
      <xdr:col>85</xdr:col>
      <xdr:colOff>127000</xdr:colOff>
      <xdr:row>77</xdr:row>
      <xdr:rowOff>76707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57940"/>
          <a:ext cx="8382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76707</xdr:rowOff>
    </xdr:from>
    <xdr:to>
      <xdr:col>81</xdr:col>
      <xdr:colOff>50800</xdr:colOff>
      <xdr:row>77</xdr:row>
      <xdr:rowOff>91301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78357"/>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91301</xdr:rowOff>
    </xdr:from>
    <xdr:to>
      <xdr:col>76</xdr:col>
      <xdr:colOff>114300</xdr:colOff>
      <xdr:row>77</xdr:row>
      <xdr:rowOff>108421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92951"/>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108421</xdr:rowOff>
    </xdr:from>
    <xdr:to>
      <xdr:col>71</xdr:col>
      <xdr:colOff>177800</xdr:colOff>
      <xdr:row>77</xdr:row>
      <xdr:rowOff>121639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10071"/>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5490</xdr:rowOff>
    </xdr:from>
    <xdr:to>
      <xdr:col>85</xdr:col>
      <xdr:colOff>177800</xdr:colOff>
      <xdr:row>77</xdr:row>
      <xdr:rowOff>107090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28367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5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25907</xdr:rowOff>
    </xdr:from>
    <xdr:to>
      <xdr:col>81</xdr:col>
      <xdr:colOff>101600</xdr:colOff>
      <xdr:row>77</xdr:row>
      <xdr:rowOff>127507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144034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0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40501</xdr:rowOff>
    </xdr:from>
    <xdr:to>
      <xdr:col>76</xdr:col>
      <xdr:colOff>165100</xdr:colOff>
      <xdr:row>77</xdr:row>
      <xdr:rowOff>142101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158628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01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57621</xdr:rowOff>
    </xdr:from>
    <xdr:to>
      <xdr:col>72</xdr:col>
      <xdr:colOff>38100</xdr:colOff>
      <xdr:row>77</xdr:row>
      <xdr:rowOff>159221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4298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3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70839</xdr:rowOff>
    </xdr:from>
    <xdr:to>
      <xdr:col>67</xdr:col>
      <xdr:colOff>101600</xdr:colOff>
      <xdr:row>78</xdr:row>
      <xdr:rowOff>989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163566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6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106296</xdr:rowOff>
    </xdr:from>
    <xdr:to>
      <xdr:col>85</xdr:col>
      <xdr:colOff>127000</xdr:colOff>
      <xdr:row>98</xdr:row>
      <xdr:rowOff>121665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08396"/>
          <a:ext cx="8382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106296</xdr:rowOff>
    </xdr:from>
    <xdr:to>
      <xdr:col>81</xdr:col>
      <xdr:colOff>50800</xdr:colOff>
      <xdr:row>98</xdr:row>
      <xdr:rowOff>127939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08396"/>
          <a:ext cx="889000" cy="2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127939</xdr:rowOff>
    </xdr:from>
    <xdr:to>
      <xdr:col>76</xdr:col>
      <xdr:colOff>114300</xdr:colOff>
      <xdr:row>98</xdr:row>
      <xdr:rowOff>129034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0039"/>
          <a:ext cx="8890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84401</xdr:rowOff>
    </xdr:from>
    <xdr:to>
      <xdr:col>71</xdr:col>
      <xdr:colOff>177800</xdr:colOff>
      <xdr:row>98</xdr:row>
      <xdr:rowOff>129034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86501"/>
          <a:ext cx="8890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70865</xdr:rowOff>
    </xdr:from>
    <xdr:to>
      <xdr:col>85</xdr:col>
      <xdr:colOff>177800</xdr:colOff>
      <xdr:row>99</xdr:row>
      <xdr:rowOff>1015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55496</xdr:rowOff>
    </xdr:from>
    <xdr:to>
      <xdr:col>81</xdr:col>
      <xdr:colOff>101600</xdr:colOff>
      <xdr:row>98</xdr:row>
      <xdr:rowOff>157096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148223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5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77139</xdr:rowOff>
    </xdr:from>
    <xdr:to>
      <xdr:col>76</xdr:col>
      <xdr:colOff>165100</xdr:colOff>
      <xdr:row>99</xdr:row>
      <xdr:rowOff>7289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169866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78234</xdr:rowOff>
    </xdr:from>
    <xdr:to>
      <xdr:col>72</xdr:col>
      <xdr:colOff>38100</xdr:colOff>
      <xdr:row>99</xdr:row>
      <xdr:rowOff>8384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170961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33601</xdr:rowOff>
    </xdr:from>
    <xdr:to>
      <xdr:col>67</xdr:col>
      <xdr:colOff>101600</xdr:colOff>
      <xdr:row>98</xdr:row>
      <xdr:rowOff>135201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151728</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61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72263</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58813"/>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52342</xdr:rowOff>
    </xdr:from>
    <xdr:to>
      <xdr:col>102</xdr:col>
      <xdr:colOff>114300</xdr:colOff>
      <xdr:row>39</xdr:row>
      <xdr:rowOff>72263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8892"/>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21463</xdr:rowOff>
    </xdr:from>
    <xdr:to>
      <xdr:col>102</xdr:col>
      <xdr:colOff>165100</xdr:colOff>
      <xdr:row>39</xdr:row>
      <xdr:rowOff>123063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114190</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0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1542</xdr:rowOff>
    </xdr:from>
    <xdr:to>
      <xdr:col>98</xdr:col>
      <xdr:colOff>38100</xdr:colOff>
      <xdr:row>39</xdr:row>
      <xdr:rowOff>103142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119669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6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155816</xdr:rowOff>
    </xdr:from>
    <xdr:to>
      <xdr:col>116</xdr:col>
      <xdr:colOff>63500</xdr:colOff>
      <xdr:row>57</xdr:row>
      <xdr:rowOff>162185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28466"/>
          <a:ext cx="8382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162185</xdr:rowOff>
    </xdr:from>
    <xdr:to>
      <xdr:col>111</xdr:col>
      <xdr:colOff>177800</xdr:colOff>
      <xdr:row>58</xdr:row>
      <xdr:rowOff>63723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34835"/>
          <a:ext cx="889000" cy="7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63723</xdr:rowOff>
    </xdr:from>
    <xdr:to>
      <xdr:col>107</xdr:col>
      <xdr:colOff>50800</xdr:colOff>
      <xdr:row>58</xdr:row>
      <xdr:rowOff>70630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07823"/>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70630</xdr:rowOff>
    </xdr:from>
    <xdr:to>
      <xdr:col>102</xdr:col>
      <xdr:colOff>114300</xdr:colOff>
      <xdr:row>58</xdr:row>
      <xdr:rowOff>74614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14730"/>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105016</xdr:rowOff>
    </xdr:from>
    <xdr:to>
      <xdr:col>116</xdr:col>
      <xdr:colOff>114300</xdr:colOff>
      <xdr:row>58</xdr:row>
      <xdr:rowOff>35166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127893</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2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111385</xdr:rowOff>
    </xdr:from>
    <xdr:to>
      <xdr:col>112</xdr:col>
      <xdr:colOff>38100</xdr:colOff>
      <xdr:row>58</xdr:row>
      <xdr:rowOff>41535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58062</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12923</xdr:rowOff>
    </xdr:from>
    <xdr:to>
      <xdr:col>107</xdr:col>
      <xdr:colOff>101600</xdr:colOff>
      <xdr:row>58</xdr:row>
      <xdr:rowOff>114523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131050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19830</xdr:rowOff>
    </xdr:from>
    <xdr:to>
      <xdr:col>102</xdr:col>
      <xdr:colOff>165100</xdr:colOff>
      <xdr:row>58</xdr:row>
      <xdr:rowOff>121430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137957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23814</xdr:rowOff>
    </xdr:from>
    <xdr:to>
      <xdr:col>98</xdr:col>
      <xdr:colOff>38100</xdr:colOff>
      <xdr:row>58</xdr:row>
      <xdr:rowOff>125414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141941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58214</xdr:rowOff>
    </xdr:from>
    <xdr:to>
      <xdr:col>116</xdr:col>
      <xdr:colOff>63500</xdr:colOff>
      <xdr:row>74</xdr:row>
      <xdr:rowOff>5763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574064"/>
          <a:ext cx="8382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5763</xdr:rowOff>
    </xdr:from>
    <xdr:to>
      <xdr:col>111</xdr:col>
      <xdr:colOff>177800</xdr:colOff>
      <xdr:row>74</xdr:row>
      <xdr:rowOff>15913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693063"/>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15913</xdr:rowOff>
    </xdr:from>
    <xdr:to>
      <xdr:col>107</xdr:col>
      <xdr:colOff>50800</xdr:colOff>
      <xdr:row>74</xdr:row>
      <xdr:rowOff>69630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703213"/>
          <a:ext cx="889000" cy="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69630</xdr:rowOff>
    </xdr:from>
    <xdr:to>
      <xdr:col>102</xdr:col>
      <xdr:colOff>114300</xdr:colOff>
      <xdr:row>75</xdr:row>
      <xdr:rowOff>11633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756930"/>
          <a:ext cx="889000" cy="1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7414</xdr:rowOff>
    </xdr:from>
    <xdr:to>
      <xdr:col>116</xdr:col>
      <xdr:colOff>114300</xdr:colOff>
      <xdr:row>73</xdr:row>
      <xdr:rowOff>109014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30291</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37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126413</xdr:rowOff>
    </xdr:from>
    <xdr:to>
      <xdr:col>112</xdr:col>
      <xdr:colOff>38100</xdr:colOff>
      <xdr:row>74</xdr:row>
      <xdr:rowOff>56563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73090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41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136563</xdr:rowOff>
    </xdr:from>
    <xdr:to>
      <xdr:col>107</xdr:col>
      <xdr:colOff>101600</xdr:colOff>
      <xdr:row>74</xdr:row>
      <xdr:rowOff>66713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6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83240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4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18830</xdr:rowOff>
    </xdr:from>
    <xdr:to>
      <xdr:col>102</xdr:col>
      <xdr:colOff>165100</xdr:colOff>
      <xdr:row>74</xdr:row>
      <xdr:rowOff>120430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136957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48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132283</xdr:rowOff>
    </xdr:from>
    <xdr:to>
      <xdr:col>98</xdr:col>
      <xdr:colOff>38100</xdr:colOff>
      <xdr:row>75</xdr:row>
      <xdr:rowOff>62433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78960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59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年度以降、類似団体平均を上回っている。これは、平成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年度から福祉事務所を設置したことで、これまで県が行っていた生活保護費の支給を町が行っているためである。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町道野崎本線無電柱化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お試し居住施設整備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若者向け短期滞在施設整備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等に係る費用が多額となっており、類似団体平均を大きく上回っている。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については、下水道事業が特定環境保全公共下水道事業、農業集落排水事業、漁業集落排水事業、特定生活排水処理事業の４事業に分かれ、かつ漁業集落排水事業の一部が２次離島にある地理的要因も相まって、事業ごとに１つまたは複数の最終処分場が整備されている。これにより、維持管理コスト、起債償還額が多額となり、繰出金も多額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長崎県小値賀町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
2,274
25.50
4,305,196
4,026,193
150,539
2,210,479
3,532,660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151968</xdr:rowOff>
    </xdr:from>
    <xdr:to>
      <xdr:col>24</xdr:col>
      <xdr:colOff>63500</xdr:colOff>
      <xdr:row>37</xdr:row>
      <xdr:rowOff>11056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24168"/>
          <a:ext cx="8382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166198</xdr:rowOff>
    </xdr:from>
    <xdr:to>
      <xdr:col>19</xdr:col>
      <xdr:colOff>177800</xdr:colOff>
      <xdr:row>37</xdr:row>
      <xdr:rowOff>11056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38398"/>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166198</xdr:rowOff>
    </xdr:from>
    <xdr:to>
      <xdr:col>15</xdr:col>
      <xdr:colOff>50800</xdr:colOff>
      <xdr:row>37</xdr:row>
      <xdr:rowOff>1816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8398"/>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1816</xdr:rowOff>
    </xdr:from>
    <xdr:to>
      <xdr:col>10</xdr:col>
      <xdr:colOff>114300</xdr:colOff>
      <xdr:row>37</xdr:row>
      <xdr:rowOff>15932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45466"/>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101168</xdr:rowOff>
    </xdr:from>
    <xdr:to>
      <xdr:col>24</xdr:col>
      <xdr:colOff>114300</xdr:colOff>
      <xdr:row>37</xdr:row>
      <xdr:rowOff>31318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124045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131706</xdr:rowOff>
    </xdr:from>
    <xdr:to>
      <xdr:col>20</xdr:col>
      <xdr:colOff>38100</xdr:colOff>
      <xdr:row>37</xdr:row>
      <xdr:rowOff>61856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78383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115398</xdr:rowOff>
    </xdr:from>
    <xdr:to>
      <xdr:col>15</xdr:col>
      <xdr:colOff>101600</xdr:colOff>
      <xdr:row>37</xdr:row>
      <xdr:rowOff>45548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62075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122466</xdr:rowOff>
    </xdr:from>
    <xdr:to>
      <xdr:col>10</xdr:col>
      <xdr:colOff>165100</xdr:colOff>
      <xdr:row>37</xdr:row>
      <xdr:rowOff>52616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69143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136582</xdr:rowOff>
    </xdr:from>
    <xdr:to>
      <xdr:col>6</xdr:col>
      <xdr:colOff>38100</xdr:colOff>
      <xdr:row>37</xdr:row>
      <xdr:rowOff>66732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61619</xdr:rowOff>
    </xdr:from>
    <xdr:to>
      <xdr:col>24</xdr:col>
      <xdr:colOff>63500</xdr:colOff>
      <xdr:row>58</xdr:row>
      <xdr:rowOff>74833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05719"/>
          <a:ext cx="8382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61619</xdr:rowOff>
    </xdr:from>
    <xdr:to>
      <xdr:col>19</xdr:col>
      <xdr:colOff>177800</xdr:colOff>
      <xdr:row>58</xdr:row>
      <xdr:rowOff>86062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5719"/>
          <a:ext cx="889000" cy="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86062</xdr:rowOff>
    </xdr:from>
    <xdr:to>
      <xdr:col>15</xdr:col>
      <xdr:colOff>50800</xdr:colOff>
      <xdr:row>58</xdr:row>
      <xdr:rowOff>99116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30162"/>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84891</xdr:rowOff>
    </xdr:from>
    <xdr:to>
      <xdr:col>10</xdr:col>
      <xdr:colOff>114300</xdr:colOff>
      <xdr:row>58</xdr:row>
      <xdr:rowOff>99116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8991"/>
          <a:ext cx="889000" cy="1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24033</xdr:rowOff>
    </xdr:from>
    <xdr:to>
      <xdr:col>24</xdr:col>
      <xdr:colOff>114300</xdr:colOff>
      <xdr:row>58</xdr:row>
      <xdr:rowOff>125633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10819</xdr:rowOff>
    </xdr:from>
    <xdr:to>
      <xdr:col>20</xdr:col>
      <xdr:colOff>38100</xdr:colOff>
      <xdr:row>58</xdr:row>
      <xdr:rowOff>112419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103546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35262</xdr:rowOff>
    </xdr:from>
    <xdr:to>
      <xdr:col>15</xdr:col>
      <xdr:colOff>101600</xdr:colOff>
      <xdr:row>58</xdr:row>
      <xdr:rowOff>136862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127989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7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48316</xdr:rowOff>
    </xdr:from>
    <xdr:to>
      <xdr:col>10</xdr:col>
      <xdr:colOff>165100</xdr:colOff>
      <xdr:row>58</xdr:row>
      <xdr:rowOff>149916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141043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34091</xdr:rowOff>
    </xdr:from>
    <xdr:to>
      <xdr:col>6</xdr:col>
      <xdr:colOff>38100</xdr:colOff>
      <xdr:row>58</xdr:row>
      <xdr:rowOff>135691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126818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44089</xdr:rowOff>
    </xdr:from>
    <xdr:to>
      <xdr:col>24</xdr:col>
      <xdr:colOff>63500</xdr:colOff>
      <xdr:row>78</xdr:row>
      <xdr:rowOff>120027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17189"/>
          <a:ext cx="838200" cy="7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73152</xdr:rowOff>
    </xdr:from>
    <xdr:to>
      <xdr:col>19</xdr:col>
      <xdr:colOff>177800</xdr:colOff>
      <xdr:row>78</xdr:row>
      <xdr:rowOff>120027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446252"/>
          <a:ext cx="889000" cy="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73152</xdr:rowOff>
    </xdr:from>
    <xdr:to>
      <xdr:col>15</xdr:col>
      <xdr:colOff>50800</xdr:colOff>
      <xdr:row>78</xdr:row>
      <xdr:rowOff>74333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46252"/>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74333</xdr:rowOff>
    </xdr:from>
    <xdr:to>
      <xdr:col>10</xdr:col>
      <xdr:colOff>114300</xdr:colOff>
      <xdr:row>79</xdr:row>
      <xdr:rowOff>17292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447433"/>
          <a:ext cx="889000" cy="11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164739</xdr:rowOff>
    </xdr:from>
    <xdr:to>
      <xdr:col>24</xdr:col>
      <xdr:colOff>114300</xdr:colOff>
      <xdr:row>78</xdr:row>
      <xdr:rowOff>94889</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16166</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1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69227</xdr:rowOff>
    </xdr:from>
    <xdr:to>
      <xdr:col>20</xdr:col>
      <xdr:colOff>38100</xdr:colOff>
      <xdr:row>78</xdr:row>
      <xdr:rowOff>170827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15904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21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22352</xdr:rowOff>
    </xdr:from>
    <xdr:to>
      <xdr:col>15</xdr:col>
      <xdr:colOff>101600</xdr:colOff>
      <xdr:row>78</xdr:row>
      <xdr:rowOff>123952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140479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7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23533</xdr:rowOff>
    </xdr:from>
    <xdr:to>
      <xdr:col>10</xdr:col>
      <xdr:colOff>165100</xdr:colOff>
      <xdr:row>78</xdr:row>
      <xdr:rowOff>125133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9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141660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137942</xdr:rowOff>
    </xdr:from>
    <xdr:to>
      <xdr:col>6</xdr:col>
      <xdr:colOff>38100</xdr:colOff>
      <xdr:row>79</xdr:row>
      <xdr:rowOff>68092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59219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0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118819</xdr:rowOff>
    </xdr:from>
    <xdr:to>
      <xdr:col>24</xdr:col>
      <xdr:colOff>63500</xdr:colOff>
      <xdr:row>96</xdr:row>
      <xdr:rowOff>143120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06569"/>
          <a:ext cx="838200" cy="19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60778</xdr:rowOff>
    </xdr:from>
    <xdr:to>
      <xdr:col>19</xdr:col>
      <xdr:colOff>177800</xdr:colOff>
      <xdr:row>96</xdr:row>
      <xdr:rowOff>143120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19978"/>
          <a:ext cx="8890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60778</xdr:rowOff>
    </xdr:from>
    <xdr:to>
      <xdr:col>15</xdr:col>
      <xdr:colOff>50800</xdr:colOff>
      <xdr:row>97</xdr:row>
      <xdr:rowOff>4415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19978"/>
          <a:ext cx="889000" cy="1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4415</xdr:rowOff>
    </xdr:from>
    <xdr:to>
      <xdr:col>10</xdr:col>
      <xdr:colOff>114300</xdr:colOff>
      <xdr:row>97</xdr:row>
      <xdr:rowOff>83297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35065"/>
          <a:ext cx="889000" cy="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68019</xdr:rowOff>
    </xdr:from>
    <xdr:to>
      <xdr:col>24</xdr:col>
      <xdr:colOff>114300</xdr:colOff>
      <xdr:row>95</xdr:row>
      <xdr:rowOff>169619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90896</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0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92320</xdr:rowOff>
    </xdr:from>
    <xdr:to>
      <xdr:col>20</xdr:col>
      <xdr:colOff>38100</xdr:colOff>
      <xdr:row>97</xdr:row>
      <xdr:rowOff>22470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38997</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9978</xdr:rowOff>
    </xdr:from>
    <xdr:to>
      <xdr:col>15</xdr:col>
      <xdr:colOff>101600</xdr:colOff>
      <xdr:row>96</xdr:row>
      <xdr:rowOff>111578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128105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2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125065</xdr:rowOff>
    </xdr:from>
    <xdr:to>
      <xdr:col>10</xdr:col>
      <xdr:colOff>165100</xdr:colOff>
      <xdr:row>97</xdr:row>
      <xdr:rowOff>55215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71742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5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32497</xdr:rowOff>
    </xdr:from>
    <xdr:to>
      <xdr:col>6</xdr:col>
      <xdr:colOff>38100</xdr:colOff>
      <xdr:row>97</xdr:row>
      <xdr:rowOff>134097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125224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75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36992</xdr:rowOff>
    </xdr:from>
    <xdr:to>
      <xdr:col>55</xdr:col>
      <xdr:colOff>0</xdr:colOff>
      <xdr:row>56</xdr:row>
      <xdr:rowOff>137685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38192"/>
          <a:ext cx="83820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36992</xdr:rowOff>
    </xdr:from>
    <xdr:to>
      <xdr:col>50</xdr:col>
      <xdr:colOff>114300</xdr:colOff>
      <xdr:row>56</xdr:row>
      <xdr:rowOff>55378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38192"/>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55378</xdr:rowOff>
    </xdr:from>
    <xdr:to>
      <xdr:col>45</xdr:col>
      <xdr:colOff>177800</xdr:colOff>
      <xdr:row>56</xdr:row>
      <xdr:rowOff>115259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56578"/>
          <a:ext cx="889000" cy="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115259</xdr:rowOff>
    </xdr:from>
    <xdr:to>
      <xdr:col>41</xdr:col>
      <xdr:colOff>50800</xdr:colOff>
      <xdr:row>57</xdr:row>
      <xdr:rowOff>88278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16459"/>
          <a:ext cx="889000" cy="14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86885</xdr:rowOff>
    </xdr:from>
    <xdr:to>
      <xdr:col>55</xdr:col>
      <xdr:colOff>50800</xdr:colOff>
      <xdr:row>57</xdr:row>
      <xdr:rowOff>17035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109762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3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157642</xdr:rowOff>
    </xdr:from>
    <xdr:to>
      <xdr:col>50</xdr:col>
      <xdr:colOff>165100</xdr:colOff>
      <xdr:row>56</xdr:row>
      <xdr:rowOff>87792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104319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6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4578</xdr:rowOff>
    </xdr:from>
    <xdr:to>
      <xdr:col>46</xdr:col>
      <xdr:colOff>38100</xdr:colOff>
      <xdr:row>56</xdr:row>
      <xdr:rowOff>106178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122705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3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64459</xdr:rowOff>
    </xdr:from>
    <xdr:to>
      <xdr:col>41</xdr:col>
      <xdr:colOff>101600</xdr:colOff>
      <xdr:row>56</xdr:row>
      <xdr:rowOff>166059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6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11136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4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37478</xdr:rowOff>
    </xdr:from>
    <xdr:to>
      <xdr:col>36</xdr:col>
      <xdr:colOff>165100</xdr:colOff>
      <xdr:row>57</xdr:row>
      <xdr:rowOff>139078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155605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8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37675</xdr:rowOff>
    </xdr:from>
    <xdr:to>
      <xdr:col>55</xdr:col>
      <xdr:colOff>0</xdr:colOff>
      <xdr:row>77</xdr:row>
      <xdr:rowOff>89009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39325"/>
          <a:ext cx="838200" cy="5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89009</xdr:rowOff>
    </xdr:from>
    <xdr:to>
      <xdr:col>50</xdr:col>
      <xdr:colOff>114300</xdr:colOff>
      <xdr:row>78</xdr:row>
      <xdr:rowOff>11023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90659"/>
          <a:ext cx="8890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11023</xdr:rowOff>
    </xdr:from>
    <xdr:to>
      <xdr:col>45</xdr:col>
      <xdr:colOff>177800</xdr:colOff>
      <xdr:row>78</xdr:row>
      <xdr:rowOff>40630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4123"/>
          <a:ext cx="889000" cy="2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30313</xdr:rowOff>
    </xdr:from>
    <xdr:to>
      <xdr:col>41</xdr:col>
      <xdr:colOff>50800</xdr:colOff>
      <xdr:row>78</xdr:row>
      <xdr:rowOff>40630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03413"/>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158325</xdr:rowOff>
    </xdr:from>
    <xdr:to>
      <xdr:col>55</xdr:col>
      <xdr:colOff>50800</xdr:colOff>
      <xdr:row>77</xdr:row>
      <xdr:rowOff>88475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9752</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3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38209</xdr:rowOff>
    </xdr:from>
    <xdr:to>
      <xdr:col>50</xdr:col>
      <xdr:colOff>165100</xdr:colOff>
      <xdr:row>77</xdr:row>
      <xdr:rowOff>139809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156336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131673</xdr:rowOff>
    </xdr:from>
    <xdr:to>
      <xdr:col>46</xdr:col>
      <xdr:colOff>38100</xdr:colOff>
      <xdr:row>78</xdr:row>
      <xdr:rowOff>61823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78350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161280</xdr:rowOff>
    </xdr:from>
    <xdr:to>
      <xdr:col>41</xdr:col>
      <xdr:colOff>101600</xdr:colOff>
      <xdr:row>78</xdr:row>
      <xdr:rowOff>91430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82557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150963</xdr:rowOff>
    </xdr:from>
    <xdr:to>
      <xdr:col>36</xdr:col>
      <xdr:colOff>165100</xdr:colOff>
      <xdr:row>78</xdr:row>
      <xdr:rowOff>81113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97640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2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58392</xdr:rowOff>
    </xdr:from>
    <xdr:to>
      <xdr:col>55</xdr:col>
      <xdr:colOff>0</xdr:colOff>
      <xdr:row>98</xdr:row>
      <xdr:rowOff>32220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89042"/>
          <a:ext cx="838200" cy="14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10902</xdr:rowOff>
    </xdr:from>
    <xdr:to>
      <xdr:col>50</xdr:col>
      <xdr:colOff>114300</xdr:colOff>
      <xdr:row>98</xdr:row>
      <xdr:rowOff>32220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13002"/>
          <a:ext cx="889000" cy="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10902</xdr:rowOff>
    </xdr:from>
    <xdr:to>
      <xdr:col>45</xdr:col>
      <xdr:colOff>177800</xdr:colOff>
      <xdr:row>98</xdr:row>
      <xdr:rowOff>27308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13002"/>
          <a:ext cx="889000" cy="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1273</xdr:rowOff>
    </xdr:from>
    <xdr:to>
      <xdr:col>41</xdr:col>
      <xdr:colOff>50800</xdr:colOff>
      <xdr:row>98</xdr:row>
      <xdr:rowOff>27308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03373"/>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7592</xdr:rowOff>
    </xdr:from>
    <xdr:to>
      <xdr:col>55</xdr:col>
      <xdr:colOff>50800</xdr:colOff>
      <xdr:row>97</xdr:row>
      <xdr:rowOff>109192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157469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1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152870</xdr:rowOff>
    </xdr:from>
    <xdr:to>
      <xdr:col>50</xdr:col>
      <xdr:colOff>165100</xdr:colOff>
      <xdr:row>98</xdr:row>
      <xdr:rowOff>83020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74147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131552</xdr:rowOff>
    </xdr:from>
    <xdr:to>
      <xdr:col>46</xdr:col>
      <xdr:colOff>38100</xdr:colOff>
      <xdr:row>98</xdr:row>
      <xdr:rowOff>61702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52829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5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147958</xdr:rowOff>
    </xdr:from>
    <xdr:to>
      <xdr:col>41</xdr:col>
      <xdr:colOff>101600</xdr:colOff>
      <xdr:row>98</xdr:row>
      <xdr:rowOff>78108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69235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7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121923</xdr:rowOff>
    </xdr:from>
    <xdr:to>
      <xdr:col>36</xdr:col>
      <xdr:colOff>165100</xdr:colOff>
      <xdr:row>98</xdr:row>
      <xdr:rowOff>52073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43200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63561</xdr:rowOff>
    </xdr:from>
    <xdr:to>
      <xdr:col>85</xdr:col>
      <xdr:colOff>127000</xdr:colOff>
      <xdr:row>37</xdr:row>
      <xdr:rowOff>70937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35761"/>
          <a:ext cx="838200" cy="17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70937</xdr:rowOff>
    </xdr:from>
    <xdr:to>
      <xdr:col>81</xdr:col>
      <xdr:colOff>50800</xdr:colOff>
      <xdr:row>37</xdr:row>
      <xdr:rowOff>85964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414587"/>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85964</xdr:rowOff>
    </xdr:from>
    <xdr:to>
      <xdr:col>76</xdr:col>
      <xdr:colOff>114300</xdr:colOff>
      <xdr:row>37</xdr:row>
      <xdr:rowOff>121412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29614"/>
          <a:ext cx="889000" cy="3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121412</xdr:rowOff>
    </xdr:from>
    <xdr:to>
      <xdr:col>71</xdr:col>
      <xdr:colOff>177800</xdr:colOff>
      <xdr:row>37</xdr:row>
      <xdr:rowOff>122273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65062"/>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12761</xdr:rowOff>
    </xdr:from>
    <xdr:to>
      <xdr:col>85</xdr:col>
      <xdr:colOff>177800</xdr:colOff>
      <xdr:row>36</xdr:row>
      <xdr:rowOff>114361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35638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20137</xdr:rowOff>
    </xdr:from>
    <xdr:to>
      <xdr:col>81</xdr:col>
      <xdr:colOff>101600</xdr:colOff>
      <xdr:row>37</xdr:row>
      <xdr:rowOff>121737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112864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5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35164</xdr:rowOff>
    </xdr:from>
    <xdr:to>
      <xdr:col>76</xdr:col>
      <xdr:colOff>165100</xdr:colOff>
      <xdr:row>37</xdr:row>
      <xdr:rowOff>136764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127891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70612</xdr:rowOff>
    </xdr:from>
    <xdr:to>
      <xdr:col>72</xdr:col>
      <xdr:colOff>38100</xdr:colOff>
      <xdr:row>38</xdr:row>
      <xdr:rowOff>762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163339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71473</xdr:rowOff>
    </xdr:from>
    <xdr:to>
      <xdr:col>67</xdr:col>
      <xdr:colOff>101600</xdr:colOff>
      <xdr:row>38</xdr:row>
      <xdr:rowOff>1623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1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164200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0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102301</xdr:rowOff>
    </xdr:from>
    <xdr:to>
      <xdr:col>85</xdr:col>
      <xdr:colOff>127000</xdr:colOff>
      <xdr:row>57</xdr:row>
      <xdr:rowOff>117486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74951"/>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117486</xdr:rowOff>
    </xdr:from>
    <xdr:to>
      <xdr:col>81</xdr:col>
      <xdr:colOff>50800</xdr:colOff>
      <xdr:row>57</xdr:row>
      <xdr:rowOff>121130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90136"/>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121130</xdr:rowOff>
    </xdr:from>
    <xdr:to>
      <xdr:col>76</xdr:col>
      <xdr:colOff>114300</xdr:colOff>
      <xdr:row>58</xdr:row>
      <xdr:rowOff>67575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93780"/>
          <a:ext cx="889000" cy="1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2643</xdr:rowOff>
    </xdr:from>
    <xdr:to>
      <xdr:col>71</xdr:col>
      <xdr:colOff>177800</xdr:colOff>
      <xdr:row>58</xdr:row>
      <xdr:rowOff>67575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46743"/>
          <a:ext cx="889000" cy="6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51501</xdr:rowOff>
    </xdr:from>
    <xdr:to>
      <xdr:col>85</xdr:col>
      <xdr:colOff>177800</xdr:colOff>
      <xdr:row>57</xdr:row>
      <xdr:rowOff>153101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74378</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7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66686</xdr:rowOff>
    </xdr:from>
    <xdr:to>
      <xdr:col>81</xdr:col>
      <xdr:colOff>101600</xdr:colOff>
      <xdr:row>57</xdr:row>
      <xdr:rowOff>168286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13363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61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70330</xdr:rowOff>
    </xdr:from>
    <xdr:to>
      <xdr:col>76</xdr:col>
      <xdr:colOff>165100</xdr:colOff>
      <xdr:row>58</xdr:row>
      <xdr:rowOff>480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4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17007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61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16775</xdr:rowOff>
    </xdr:from>
    <xdr:to>
      <xdr:col>72</xdr:col>
      <xdr:colOff>38100</xdr:colOff>
      <xdr:row>58</xdr:row>
      <xdr:rowOff>118375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109502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123293</xdr:rowOff>
    </xdr:from>
    <xdr:to>
      <xdr:col>67</xdr:col>
      <xdr:colOff>101600</xdr:colOff>
      <xdr:row>58</xdr:row>
      <xdr:rowOff>53443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44570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98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124039</xdr:rowOff>
    </xdr:from>
    <xdr:to>
      <xdr:col>85</xdr:col>
      <xdr:colOff>127000</xdr:colOff>
      <xdr:row>78</xdr:row>
      <xdr:rowOff>137100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7139"/>
          <a:ext cx="838200" cy="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124039</xdr:rowOff>
    </xdr:from>
    <xdr:to>
      <xdr:col>81</xdr:col>
      <xdr:colOff>50800</xdr:colOff>
      <xdr:row>78</xdr:row>
      <xdr:rowOff>137601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7139"/>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137601</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10701"/>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86300</xdr:rowOff>
    </xdr:from>
    <xdr:to>
      <xdr:col>85</xdr:col>
      <xdr:colOff>177800</xdr:colOff>
      <xdr:row>79</xdr:row>
      <xdr:rowOff>16450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9730</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73239</xdr:rowOff>
    </xdr:from>
    <xdr:to>
      <xdr:col>81</xdr:col>
      <xdr:colOff>101600</xdr:colOff>
      <xdr:row>79</xdr:row>
      <xdr:rowOff>3389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165966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86801</xdr:rowOff>
    </xdr:from>
    <xdr:to>
      <xdr:col>76</xdr:col>
      <xdr:colOff>165100</xdr:colOff>
      <xdr:row>79</xdr:row>
      <xdr:rowOff>16951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56290</xdr:rowOff>
    </xdr:from>
    <xdr:to>
      <xdr:col>85</xdr:col>
      <xdr:colOff>127000</xdr:colOff>
      <xdr:row>97</xdr:row>
      <xdr:rowOff>76707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86940"/>
          <a:ext cx="8382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76707</xdr:rowOff>
    </xdr:from>
    <xdr:to>
      <xdr:col>81</xdr:col>
      <xdr:colOff>50800</xdr:colOff>
      <xdr:row>97</xdr:row>
      <xdr:rowOff>91301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07357"/>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91301</xdr:rowOff>
    </xdr:from>
    <xdr:to>
      <xdr:col>76</xdr:col>
      <xdr:colOff>114300</xdr:colOff>
      <xdr:row>97</xdr:row>
      <xdr:rowOff>108421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21951"/>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108421</xdr:rowOff>
    </xdr:from>
    <xdr:to>
      <xdr:col>71</xdr:col>
      <xdr:colOff>177800</xdr:colOff>
      <xdr:row>97</xdr:row>
      <xdr:rowOff>121639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39071"/>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5490</xdr:rowOff>
    </xdr:from>
    <xdr:to>
      <xdr:col>85</xdr:col>
      <xdr:colOff>177800</xdr:colOff>
      <xdr:row>97</xdr:row>
      <xdr:rowOff>107090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28367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8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25907</xdr:rowOff>
    </xdr:from>
    <xdr:to>
      <xdr:col>81</xdr:col>
      <xdr:colOff>101600</xdr:colOff>
      <xdr:row>97</xdr:row>
      <xdr:rowOff>127507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144034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3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40501</xdr:rowOff>
    </xdr:from>
    <xdr:to>
      <xdr:col>76</xdr:col>
      <xdr:colOff>165100</xdr:colOff>
      <xdr:row>97</xdr:row>
      <xdr:rowOff>142101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158628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4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57621</xdr:rowOff>
    </xdr:from>
    <xdr:to>
      <xdr:col>72</xdr:col>
      <xdr:colOff>38100</xdr:colOff>
      <xdr:row>97</xdr:row>
      <xdr:rowOff>159221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4298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6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70839</xdr:rowOff>
    </xdr:from>
    <xdr:to>
      <xdr:col>67</xdr:col>
      <xdr:colOff>101600</xdr:colOff>
      <xdr:row>98</xdr:row>
      <xdr:rowOff>989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163566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9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91923</xdr:rowOff>
    </xdr:from>
    <xdr:to>
      <xdr:col>116</xdr:col>
      <xdr:colOff>63500</xdr:colOff>
      <xdr:row>37</xdr:row>
      <xdr:rowOff>67234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323300" y="6264123"/>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117009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632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67234</xdr:rowOff>
    </xdr:from>
    <xdr:to>
      <xdr:col>111</xdr:col>
      <xdr:colOff>177800</xdr:colOff>
      <xdr:row>37</xdr:row>
      <xdr:rowOff>87922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0434300" y="641088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66908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75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87922</xdr:rowOff>
    </xdr:from>
    <xdr:to>
      <xdr:col>107</xdr:col>
      <xdr:colOff>50800</xdr:colOff>
      <xdr:row>37</xdr:row>
      <xdr:rowOff>137643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545300" y="6431572"/>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137643</xdr:rowOff>
    </xdr:from>
    <xdr:to>
      <xdr:col>102</xdr:col>
      <xdr:colOff>114300</xdr:colOff>
      <xdr:row>38</xdr:row>
      <xdr:rowOff>152464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8656300" y="6481293"/>
          <a:ext cx="889000" cy="18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75861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41123</xdr:rowOff>
    </xdr:from>
    <xdr:to>
      <xdr:col>116</xdr:col>
      <xdr:colOff>114300</xdr:colOff>
      <xdr:row>36</xdr:row>
      <xdr:rowOff>142723</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2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64000</xdr:rowOff>
    </xdr:from>
    <xdr:ext cx="534377"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06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16434</xdr:rowOff>
    </xdr:from>
    <xdr:to>
      <xdr:col>112</xdr:col>
      <xdr:colOff>38100</xdr:colOff>
      <xdr:row>37</xdr:row>
      <xdr:rowOff>118034</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3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134561</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13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37122</xdr:rowOff>
    </xdr:from>
    <xdr:to>
      <xdr:col>107</xdr:col>
      <xdr:colOff>101600</xdr:colOff>
      <xdr:row>37</xdr:row>
      <xdr:rowOff>138722</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3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155249</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615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86843</xdr:rowOff>
    </xdr:from>
    <xdr:to>
      <xdr:col>102</xdr:col>
      <xdr:colOff>165100</xdr:colOff>
      <xdr:row>38</xdr:row>
      <xdr:rowOff>16993</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4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33520</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20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101664</xdr:rowOff>
    </xdr:from>
    <xdr:to>
      <xdr:col>98</xdr:col>
      <xdr:colOff>38100</xdr:colOff>
      <xdr:row>39</xdr:row>
      <xdr:rowOff>31814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48341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39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主に民生費、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、商工費、消防費、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教育費が増加している。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非課税世帯等臨時特別給付金事業や子育て世帯への臨時特別給付金事業に係る費用の増が主な要因である。衛生費については、葬斎場改修事業や新型コロナウイルス接種業務関係委託料、可燃ごみ島外搬出用施設整備事業等に係る費用の増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農林水産業費については、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松材線虫病被害木処理事業（衛生伐・更新伐）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家畜診療業務委託料等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に係る費用の増が主な要因である。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商工費については、雇用機会拡充事業や野崎島自然学塾村維持補修事業等に係る費用の増が主な要因である。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消防費については、消防ポンプ自動車購入事業や防火水槽改修工事等の費用の増が主な要因である。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若者向け短期滞在施設整備事業等に係る経費が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また、諸支出金については、渡船事業会計への繰出金があることにより、類似団体平均を上回っている。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財政調整基金については、取崩すことなく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百万円積立することができた。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百万円となっており、普通交付税の影響で標準財政規模の増減があるものの、例年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積立金が前年度と比べ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、前年度に引き続き黒字となっており、今後も健全な財政運営に努める。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連結実質赤字額は発生していない。令和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年度の黒字額の伸びは、一般会計においては、歳入の地域振興費や地域デジタル社会推進費の増による普通交付税の増収が主な要因で前年度比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ポイントの増となっている。国民健康保険診療所特別会計においては、歳入でコロナワクチン接種業務委託収入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百万円の増等により、実質収支が増となり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5.10..13)&#20196;&#21644;&#65299;&#24180;&#24230;&#36001;&#25919;&#29366;&#27841;&#36039;&#26009;&#38598;&#12398;&#20316;&#25104;&#12395;&#12388;&#12356;&#12390;&#65288;2&#22238;&#30446;&#12539;&#22320;&#26041;&#20844;&#20250;&#35336;&#38306;&#20418;&#65289;/&#12304;&#36001;&#25919;&#29366;&#27841;&#36039;&#26009;&#38598;&#12305;_423831_&#23567;&#20516;&#36032;&#30010;_2021(2&#22238;&#30446;)&#8215;10.24&#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64.900000000000006</v>
          </cell>
          <cell r="BX53">
            <v>66.2</v>
          </cell>
          <cell r="CF53">
            <v>67.2</v>
          </cell>
          <cell r="CN53">
            <v>68</v>
          </cell>
          <cell r="CV53">
            <v>68.599999999999994</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row>
        <row r="75">
          <cell r="BP75">
            <v>5.5</v>
          </cell>
          <cell r="BX75">
            <v>5</v>
          </cell>
          <cell r="CF75">
            <v>5.7</v>
          </cell>
          <cell r="CN75">
            <v>7</v>
          </cell>
          <cell r="CV75">
            <v>8.1</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4305196</v>
      </c>
      <c r="BO4" s="374"/>
      <c r="BP4" s="374"/>
      <c r="BQ4" s="374"/>
      <c r="BR4" s="374"/>
      <c r="BS4" s="374"/>
      <c r="BT4" s="374"/>
      <c r="BU4" s="375"/>
      <c r="BV4" s="373">
        <v>4177722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6.8</v>
      </c>
      <c r="CU4" s="380"/>
      <c r="CV4" s="380"/>
      <c r="CW4" s="380"/>
      <c r="CX4" s="380"/>
      <c r="CY4" s="380"/>
      <c r="CZ4" s="380"/>
      <c r="DA4" s="381"/>
      <c r="DB4" s="379">
        <v>5.7</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4026193</v>
      </c>
      <c r="BO5" s="411"/>
      <c r="BP5" s="411"/>
      <c r="BQ5" s="411"/>
      <c r="BR5" s="411"/>
      <c r="BS5" s="411"/>
      <c r="BT5" s="411"/>
      <c r="BU5" s="412"/>
      <c r="BV5" s="410">
        <v>3906176</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79.400000000000006</v>
      </c>
      <c r="CU5" s="408"/>
      <c r="CV5" s="408"/>
      <c r="CW5" s="408"/>
      <c r="CX5" s="408"/>
      <c r="CY5" s="408"/>
      <c r="CZ5" s="408"/>
      <c r="DA5" s="409"/>
      <c r="DB5" s="407">
        <v>81.599999999999994</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279003</v>
      </c>
      <c r="BO6" s="411"/>
      <c r="BP6" s="411"/>
      <c r="BQ6" s="411"/>
      <c r="BR6" s="411"/>
      <c r="BS6" s="411"/>
      <c r="BT6" s="411"/>
      <c r="BU6" s="412"/>
      <c r="BV6" s="410">
        <v>271546</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81.7</v>
      </c>
      <c r="CU6" s="448"/>
      <c r="CV6" s="448"/>
      <c r="CW6" s="448"/>
      <c r="CX6" s="448"/>
      <c r="CY6" s="448"/>
      <c r="CZ6" s="448"/>
      <c r="DA6" s="449"/>
      <c r="DB6" s="447">
        <v>83.6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128464</v>
      </c>
      <c r="BO7" s="411"/>
      <c r="BP7" s="411"/>
      <c r="BQ7" s="411"/>
      <c r="BR7" s="411"/>
      <c r="BS7" s="411"/>
      <c r="BT7" s="411"/>
      <c r="BU7" s="412"/>
      <c r="BV7" s="410">
        <v>157129</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2210479</v>
      </c>
      <c r="CU7" s="411"/>
      <c r="CV7" s="411"/>
      <c r="CW7" s="411"/>
      <c r="CX7" s="411"/>
      <c r="CY7" s="411"/>
      <c r="CZ7" s="411"/>
      <c r="DA7" s="412"/>
      <c r="DB7" s="410">
        <v>2011116</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150539</v>
      </c>
      <c r="BO8" s="411"/>
      <c r="BP8" s="411"/>
      <c r="BQ8" s="411"/>
      <c r="BR8" s="411"/>
      <c r="BS8" s="411"/>
      <c r="BT8" s="411"/>
      <c r="BU8" s="412"/>
      <c r="BV8" s="410">
        <v>114417</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0.1</v>
      </c>
      <c r="CU8" s="451"/>
      <c r="CV8" s="451"/>
      <c r="CW8" s="451"/>
      <c r="CX8" s="451"/>
      <c r="CY8" s="451"/>
      <c r="CZ8" s="451"/>
      <c r="DA8" s="452"/>
      <c r="DB8" s="450">
        <v>0.1</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2288</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36122</v>
      </c>
      <c r="BO9" s="411"/>
      <c r="BP9" s="411"/>
      <c r="BQ9" s="411"/>
      <c r="BR9" s="411"/>
      <c r="BS9" s="411"/>
      <c r="BT9" s="411"/>
      <c r="BU9" s="412"/>
      <c r="BV9" s="410">
        <v>29526</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14.5</v>
      </c>
      <c r="CU9" s="408"/>
      <c r="CV9" s="408"/>
      <c r="CW9" s="408"/>
      <c r="CX9" s="408"/>
      <c r="CY9" s="408"/>
      <c r="CZ9" s="408"/>
      <c r="DA9" s="409"/>
      <c r="DB9" s="407">
        <v>15.5</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2560</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12035</v>
      </c>
      <c r="BO10" s="411"/>
      <c r="BP10" s="411"/>
      <c r="BQ10" s="411"/>
      <c r="BR10" s="411"/>
      <c r="BS10" s="411"/>
      <c r="BT10" s="411"/>
      <c r="BU10" s="412"/>
      <c r="BV10" s="410">
        <v>104409</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2284</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137</v>
      </c>
      <c r="AV12" s="443"/>
      <c r="AW12" s="443"/>
      <c r="AX12" s="443"/>
      <c r="AY12" s="444" t="s">
        <v>138</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130</v>
      </c>
      <c r="CU12" s="451"/>
      <c r="CV12" s="451"/>
      <c r="CW12" s="451"/>
      <c r="CX12" s="451"/>
      <c r="CY12" s="451"/>
      <c r="CZ12" s="451"/>
      <c r="DA12" s="452"/>
      <c r="DB12" s="450" t="s">
        <v>140</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141</v>
      </c>
      <c r="N13" s="502"/>
      <c r="O13" s="502"/>
      <c r="P13" s="502"/>
      <c r="Q13" s="503"/>
      <c r="R13" s="494">
        <v>2274</v>
      </c>
      <c r="S13" s="495"/>
      <c r="T13" s="495"/>
      <c r="U13" s="495"/>
      <c r="V13" s="496"/>
      <c r="W13" s="426" t="s">
        <v>142</v>
      </c>
      <c r="X13" s="427"/>
      <c r="Y13" s="427"/>
      <c r="Z13" s="427"/>
      <c r="AA13" s="427"/>
      <c r="AB13" s="417"/>
      <c r="AC13" s="461">
        <v>322</v>
      </c>
      <c r="AD13" s="462"/>
      <c r="AE13" s="462"/>
      <c r="AF13" s="462"/>
      <c r="AG13" s="504"/>
      <c r="AH13" s="461">
        <v>396</v>
      </c>
      <c r="AI13" s="462"/>
      <c r="AJ13" s="462"/>
      <c r="AK13" s="462"/>
      <c r="AL13" s="463"/>
      <c r="AM13" s="439" t="s">
        <v>143</v>
      </c>
      <c r="AN13" s="440"/>
      <c r="AO13" s="440"/>
      <c r="AP13" s="440"/>
      <c r="AQ13" s="440"/>
      <c r="AR13" s="440"/>
      <c r="AS13" s="440"/>
      <c r="AT13" s="441"/>
      <c r="AU13" s="442" t="s">
        <v>144</v>
      </c>
      <c r="AV13" s="443"/>
      <c r="AW13" s="443"/>
      <c r="AX13" s="443"/>
      <c r="AY13" s="444" t="s">
        <v>145</v>
      </c>
      <c r="AZ13" s="445"/>
      <c r="BA13" s="445"/>
      <c r="BB13" s="445"/>
      <c r="BC13" s="445"/>
      <c r="BD13" s="445"/>
      <c r="BE13" s="445"/>
      <c r="BF13" s="445"/>
      <c r="BG13" s="445"/>
      <c r="BH13" s="445"/>
      <c r="BI13" s="445"/>
      <c r="BJ13" s="445"/>
      <c r="BK13" s="445"/>
      <c r="BL13" s="445"/>
      <c r="BM13" s="446"/>
      <c r="BN13" s="410">
        <v>48157</v>
      </c>
      <c r="BO13" s="411"/>
      <c r="BP13" s="411"/>
      <c r="BQ13" s="411"/>
      <c r="BR13" s="411"/>
      <c r="BS13" s="411"/>
      <c r="BT13" s="411"/>
      <c r="BU13" s="412"/>
      <c r="BV13" s="410">
        <v>133935</v>
      </c>
      <c r="BW13" s="411"/>
      <c r="BX13" s="411"/>
      <c r="BY13" s="411"/>
      <c r="BZ13" s="411"/>
      <c r="CA13" s="411"/>
      <c r="CB13" s="411"/>
      <c r="CC13" s="412"/>
      <c r="CD13" s="413" t="s">
        <v>146</v>
      </c>
      <c r="CE13" s="414"/>
      <c r="CF13" s="414"/>
      <c r="CG13" s="414"/>
      <c r="CH13" s="414"/>
      <c r="CI13" s="414"/>
      <c r="CJ13" s="414"/>
      <c r="CK13" s="414"/>
      <c r="CL13" s="414"/>
      <c r="CM13" s="414"/>
      <c r="CN13" s="414"/>
      <c r="CO13" s="414"/>
      <c r="CP13" s="414"/>
      <c r="CQ13" s="414"/>
      <c r="CR13" s="414"/>
      <c r="CS13" s="415"/>
      <c r="CT13" s="407">
        <v>8.1</v>
      </c>
      <c r="CU13" s="408"/>
      <c r="CV13" s="408"/>
      <c r="CW13" s="408"/>
      <c r="CX13" s="408"/>
      <c r="CY13" s="408"/>
      <c r="CZ13" s="408"/>
      <c r="DA13" s="409"/>
      <c r="DB13" s="407">
        <v>7</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147</v>
      </c>
      <c r="M14" s="492"/>
      <c r="N14" s="492"/>
      <c r="O14" s="492"/>
      <c r="P14" s="492"/>
      <c r="Q14" s="493"/>
      <c r="R14" s="494">
        <v>2336</v>
      </c>
      <c r="S14" s="495"/>
      <c r="T14" s="495"/>
      <c r="U14" s="495"/>
      <c r="V14" s="496"/>
      <c r="W14" s="400"/>
      <c r="X14" s="401"/>
      <c r="Y14" s="401"/>
      <c r="Z14" s="401"/>
      <c r="AA14" s="401"/>
      <c r="AB14" s="390"/>
      <c r="AC14" s="497">
        <v>28.8</v>
      </c>
      <c r="AD14" s="498"/>
      <c r="AE14" s="498"/>
      <c r="AF14" s="498"/>
      <c r="AG14" s="499"/>
      <c r="AH14" s="497">
        <v>32.700000000000003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148</v>
      </c>
      <c r="CE14" s="506"/>
      <c r="CF14" s="506"/>
      <c r="CG14" s="506"/>
      <c r="CH14" s="506"/>
      <c r="CI14" s="506"/>
      <c r="CJ14" s="506"/>
      <c r="CK14" s="506"/>
      <c r="CL14" s="506"/>
      <c r="CM14" s="506"/>
      <c r="CN14" s="506"/>
      <c r="CO14" s="506"/>
      <c r="CP14" s="506"/>
      <c r="CQ14" s="506"/>
      <c r="CR14" s="506"/>
      <c r="CS14" s="507"/>
      <c r="CT14" s="508" t="s">
        <v>149</v>
      </c>
      <c r="CU14" s="509"/>
      <c r="CV14" s="509"/>
      <c r="CW14" s="509"/>
      <c r="CX14" s="509"/>
      <c r="CY14" s="509"/>
      <c r="CZ14" s="509"/>
      <c r="DA14" s="510"/>
      <c r="DB14" s="508" t="s">
        <v>130</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150</v>
      </c>
      <c r="N15" s="502"/>
      <c r="O15" s="502"/>
      <c r="P15" s="502"/>
      <c r="Q15" s="503"/>
      <c r="R15" s="494">
        <v>2330</v>
      </c>
      <c r="S15" s="495"/>
      <c r="T15" s="495"/>
      <c r="U15" s="495"/>
      <c r="V15" s="496"/>
      <c r="W15" s="426" t="s">
        <v>151</v>
      </c>
      <c r="X15" s="427"/>
      <c r="Y15" s="427"/>
      <c r="Z15" s="427"/>
      <c r="AA15" s="427"/>
      <c r="AB15" s="417"/>
      <c r="AC15" s="461">
        <v>101</v>
      </c>
      <c r="AD15" s="462"/>
      <c r="AE15" s="462"/>
      <c r="AF15" s="462"/>
      <c r="AG15" s="504"/>
      <c r="AH15" s="461">
        <v>103</v>
      </c>
      <c r="AI15" s="462"/>
      <c r="AJ15" s="462"/>
      <c r="AK15" s="462"/>
      <c r="AL15" s="463"/>
      <c r="AM15" s="439"/>
      <c r="AN15" s="440"/>
      <c r="AO15" s="440"/>
      <c r="AP15" s="440"/>
      <c r="AQ15" s="440"/>
      <c r="AR15" s="440"/>
      <c r="AS15" s="440"/>
      <c r="AT15" s="441"/>
      <c r="AU15" s="442"/>
      <c r="AV15" s="443"/>
      <c r="AW15" s="443"/>
      <c r="AX15" s="443"/>
      <c r="AY15" s="370" t="s">
        <v>152</v>
      </c>
      <c r="AZ15" s="371"/>
      <c r="BA15" s="371"/>
      <c r="BB15" s="371"/>
      <c r="BC15" s="371"/>
      <c r="BD15" s="371"/>
      <c r="BE15" s="371"/>
      <c r="BF15" s="371"/>
      <c r="BG15" s="371"/>
      <c r="BH15" s="371"/>
      <c r="BI15" s="371"/>
      <c r="BJ15" s="371"/>
      <c r="BK15" s="371"/>
      <c r="BL15" s="371"/>
      <c r="BM15" s="372"/>
      <c r="BN15" s="373">
        <v>192353</v>
      </c>
      <c r="BO15" s="374"/>
      <c r="BP15" s="374"/>
      <c r="BQ15" s="374"/>
      <c r="BR15" s="374"/>
      <c r="BS15" s="374"/>
      <c r="BT15" s="374"/>
      <c r="BU15" s="375"/>
      <c r="BV15" s="373">
        <v>196201</v>
      </c>
      <c r="BW15" s="374"/>
      <c r="BX15" s="374"/>
      <c r="BY15" s="374"/>
      <c r="BZ15" s="374"/>
      <c r="CA15" s="374"/>
      <c r="CB15" s="374"/>
      <c r="CC15" s="375"/>
      <c r="CD15" s="511" t="s">
        <v>153</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154</v>
      </c>
      <c r="M16" s="514"/>
      <c r="N16" s="514"/>
      <c r="O16" s="514"/>
      <c r="P16" s="514"/>
      <c r="Q16" s="515"/>
      <c r="R16" s="516" t="s">
        <v>155</v>
      </c>
      <c r="S16" s="517"/>
      <c r="T16" s="517"/>
      <c r="U16" s="517"/>
      <c r="V16" s="518"/>
      <c r="W16" s="400"/>
      <c r="X16" s="401"/>
      <c r="Y16" s="401"/>
      <c r="Z16" s="401"/>
      <c r="AA16" s="401"/>
      <c r="AB16" s="390"/>
      <c r="AC16" s="497">
        <v>9</v>
      </c>
      <c r="AD16" s="498"/>
      <c r="AE16" s="498"/>
      <c r="AF16" s="498"/>
      <c r="AG16" s="499"/>
      <c r="AH16" s="497">
        <v>8.5</v>
      </c>
      <c r="AI16" s="498"/>
      <c r="AJ16" s="498"/>
      <c r="AK16" s="498"/>
      <c r="AL16" s="500"/>
      <c r="AM16" s="439"/>
      <c r="AN16" s="440"/>
      <c r="AO16" s="440"/>
      <c r="AP16" s="440"/>
      <c r="AQ16" s="440"/>
      <c r="AR16" s="440"/>
      <c r="AS16" s="440"/>
      <c r="AT16" s="441"/>
      <c r="AU16" s="442"/>
      <c r="AV16" s="443"/>
      <c r="AW16" s="443"/>
      <c r="AX16" s="443"/>
      <c r="AY16" s="444" t="s">
        <v>156</v>
      </c>
      <c r="AZ16" s="445"/>
      <c r="BA16" s="445"/>
      <c r="BB16" s="445"/>
      <c r="BC16" s="445"/>
      <c r="BD16" s="445"/>
      <c r="BE16" s="445"/>
      <c r="BF16" s="445"/>
      <c r="BG16" s="445"/>
      <c r="BH16" s="445"/>
      <c r="BI16" s="445"/>
      <c r="BJ16" s="445"/>
      <c r="BK16" s="445"/>
      <c r="BL16" s="445"/>
      <c r="BM16" s="446"/>
      <c r="BN16" s="410">
        <v>2105482</v>
      </c>
      <c r="BO16" s="411"/>
      <c r="BP16" s="411"/>
      <c r="BQ16" s="411"/>
      <c r="BR16" s="411"/>
      <c r="BS16" s="411"/>
      <c r="BT16" s="411"/>
      <c r="BU16" s="412"/>
      <c r="BV16" s="410">
        <v>1923099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157</v>
      </c>
      <c r="N17" s="522"/>
      <c r="O17" s="522"/>
      <c r="P17" s="522"/>
      <c r="Q17" s="523"/>
      <c r="R17" s="516" t="s">
        <v>158</v>
      </c>
      <c r="S17" s="517"/>
      <c r="T17" s="517"/>
      <c r="U17" s="517"/>
      <c r="V17" s="518"/>
      <c r="W17" s="426" t="s">
        <v>159</v>
      </c>
      <c r="X17" s="427"/>
      <c r="Y17" s="427"/>
      <c r="Z17" s="427"/>
      <c r="AA17" s="427"/>
      <c r="AB17" s="417"/>
      <c r="AC17" s="461">
        <v>696</v>
      </c>
      <c r="AD17" s="462"/>
      <c r="AE17" s="462"/>
      <c r="AF17" s="462"/>
      <c r="AG17" s="504"/>
      <c r="AH17" s="461">
        <v>711</v>
      </c>
      <c r="AI17" s="462"/>
      <c r="AJ17" s="462"/>
      <c r="AK17" s="462"/>
      <c r="AL17" s="463"/>
      <c r="AM17" s="439"/>
      <c r="AN17" s="440"/>
      <c r="AO17" s="440"/>
      <c r="AP17" s="440"/>
      <c r="AQ17" s="440"/>
      <c r="AR17" s="440"/>
      <c r="AS17" s="440"/>
      <c r="AT17" s="441"/>
      <c r="AU17" s="442"/>
      <c r="AV17" s="443"/>
      <c r="AW17" s="443"/>
      <c r="AX17" s="443"/>
      <c r="AY17" s="444" t="s">
        <v>160</v>
      </c>
      <c r="AZ17" s="445"/>
      <c r="BA17" s="445"/>
      <c r="BB17" s="445"/>
      <c r="BC17" s="445"/>
      <c r="BD17" s="445"/>
      <c r="BE17" s="445"/>
      <c r="BF17" s="445"/>
      <c r="BG17" s="445"/>
      <c r="BH17" s="445"/>
      <c r="BI17" s="445"/>
      <c r="BJ17" s="445"/>
      <c r="BK17" s="445"/>
      <c r="BL17" s="445"/>
      <c r="BM17" s="446"/>
      <c r="BN17" s="410">
        <v>235230</v>
      </c>
      <c r="BO17" s="411"/>
      <c r="BP17" s="411"/>
      <c r="BQ17" s="411"/>
      <c r="BR17" s="411"/>
      <c r="BS17" s="411"/>
      <c r="BT17" s="411"/>
      <c r="BU17" s="412"/>
      <c r="BV17" s="410">
        <v>239054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161</v>
      </c>
      <c r="C18" s="453"/>
      <c r="D18" s="453"/>
      <c r="E18" s="533"/>
      <c r="F18" s="533"/>
      <c r="G18" s="533"/>
      <c r="H18" s="533"/>
      <c r="I18" s="533"/>
      <c r="J18" s="533"/>
      <c r="K18" s="533"/>
      <c r="L18" s="534">
        <v>25.5</v>
      </c>
      <c r="M18" s="534"/>
      <c r="N18" s="534"/>
      <c r="O18" s="534"/>
      <c r="P18" s="534"/>
      <c r="Q18" s="534"/>
      <c r="R18" s="535"/>
      <c r="S18" s="535"/>
      <c r="T18" s="535"/>
      <c r="U18" s="535"/>
      <c r="V18" s="536"/>
      <c r="W18" s="428"/>
      <c r="X18" s="429"/>
      <c r="Y18" s="429"/>
      <c r="Z18" s="429"/>
      <c r="AA18" s="429"/>
      <c r="AB18" s="420"/>
      <c r="AC18" s="537">
        <v>62.2</v>
      </c>
      <c r="AD18" s="538"/>
      <c r="AE18" s="538"/>
      <c r="AF18" s="538"/>
      <c r="AG18" s="539"/>
      <c r="AH18" s="537">
        <v>58.8</v>
      </c>
      <c r="AI18" s="538"/>
      <c r="AJ18" s="538"/>
      <c r="AK18" s="538"/>
      <c r="AL18" s="540"/>
      <c r="AM18" s="439"/>
      <c r="AN18" s="440"/>
      <c r="AO18" s="440"/>
      <c r="AP18" s="440"/>
      <c r="AQ18" s="440"/>
      <c r="AR18" s="440"/>
      <c r="AS18" s="440"/>
      <c r="AT18" s="441"/>
      <c r="AU18" s="442"/>
      <c r="AV18" s="443"/>
      <c r="AW18" s="443"/>
      <c r="AX18" s="443"/>
      <c r="AY18" s="444" t="s">
        <v>162</v>
      </c>
      <c r="AZ18" s="445"/>
      <c r="BA18" s="445"/>
      <c r="BB18" s="445"/>
      <c r="BC18" s="445"/>
      <c r="BD18" s="445"/>
      <c r="BE18" s="445"/>
      <c r="BF18" s="445"/>
      <c r="BG18" s="445"/>
      <c r="BH18" s="445"/>
      <c r="BI18" s="445"/>
      <c r="BJ18" s="445"/>
      <c r="BK18" s="445"/>
      <c r="BL18" s="445"/>
      <c r="BM18" s="446"/>
      <c r="BN18" s="410">
        <v>1778904</v>
      </c>
      <c r="BO18" s="411"/>
      <c r="BP18" s="411"/>
      <c r="BQ18" s="411"/>
      <c r="BR18" s="411"/>
      <c r="BS18" s="411"/>
      <c r="BT18" s="411"/>
      <c r="BU18" s="412"/>
      <c r="BV18" s="410">
        <v>1650466</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163</v>
      </c>
      <c r="C19" s="453"/>
      <c r="D19" s="453"/>
      <c r="E19" s="533"/>
      <c r="F19" s="533"/>
      <c r="G19" s="533"/>
      <c r="H19" s="533"/>
      <c r="I19" s="533"/>
      <c r="J19" s="533"/>
      <c r="K19" s="533"/>
      <c r="L19" s="541">
        <v>90</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164</v>
      </c>
      <c r="AZ19" s="445"/>
      <c r="BA19" s="445"/>
      <c r="BB19" s="445"/>
      <c r="BC19" s="445"/>
      <c r="BD19" s="445"/>
      <c r="BE19" s="445"/>
      <c r="BF19" s="445"/>
      <c r="BG19" s="445"/>
      <c r="BH19" s="445"/>
      <c r="BI19" s="445"/>
      <c r="BJ19" s="445"/>
      <c r="BK19" s="445"/>
      <c r="BL19" s="445"/>
      <c r="BM19" s="446"/>
      <c r="BN19" s="410">
        <v>2680872</v>
      </c>
      <c r="BO19" s="411"/>
      <c r="BP19" s="411"/>
      <c r="BQ19" s="411"/>
      <c r="BR19" s="411"/>
      <c r="BS19" s="411"/>
      <c r="BT19" s="411"/>
      <c r="BU19" s="412"/>
      <c r="BV19" s="410">
        <v>2450406</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165</v>
      </c>
      <c r="C20" s="453"/>
      <c r="D20" s="453"/>
      <c r="E20" s="533"/>
      <c r="F20" s="533"/>
      <c r="G20" s="533"/>
      <c r="H20" s="533"/>
      <c r="I20" s="533"/>
      <c r="J20" s="533"/>
      <c r="K20" s="533"/>
      <c r="L20" s="541">
        <v>1126</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166</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167</v>
      </c>
      <c r="C22" s="554"/>
      <c r="D22" s="555"/>
      <c r="E22" s="422" t="s">
        <v>1</v>
      </c>
      <c r="F22" s="427"/>
      <c r="G22" s="427"/>
      <c r="H22" s="427"/>
      <c r="I22" s="427"/>
      <c r="J22" s="427"/>
      <c r="K22" s="417"/>
      <c r="L22" s="422" t="s">
        <v>168</v>
      </c>
      <c r="M22" s="427"/>
      <c r="N22" s="427"/>
      <c r="O22" s="427"/>
      <c r="P22" s="417"/>
      <c r="Q22" s="585" t="s">
        <v>169</v>
      </c>
      <c r="R22" s="586"/>
      <c r="S22" s="586"/>
      <c r="T22" s="586"/>
      <c r="U22" s="586"/>
      <c r="V22" s="587"/>
      <c r="W22" s="553" t="s">
        <v>170</v>
      </c>
      <c r="X22" s="554"/>
      <c r="Y22" s="555"/>
      <c r="Z22" s="422" t="s">
        <v>1</v>
      </c>
      <c r="AA22" s="427"/>
      <c r="AB22" s="427"/>
      <c r="AC22" s="427"/>
      <c r="AD22" s="427"/>
      <c r="AE22" s="427"/>
      <c r="AF22" s="427"/>
      <c r="AG22" s="417"/>
      <c r="AH22" s="591" t="s">
        <v>171</v>
      </c>
      <c r="AI22" s="427"/>
      <c r="AJ22" s="427"/>
      <c r="AK22" s="427"/>
      <c r="AL22" s="417"/>
      <c r="AM22" s="591" t="s">
        <v>172</v>
      </c>
      <c r="AN22" s="592"/>
      <c r="AO22" s="592"/>
      <c r="AP22" s="592"/>
      <c r="AQ22" s="592"/>
      <c r="AR22" s="593"/>
      <c r="AS22" s="585" t="s">
        <v>169</v>
      </c>
      <c r="AT22" s="586"/>
      <c r="AU22" s="586"/>
      <c r="AV22" s="586"/>
      <c r="AW22" s="586"/>
      <c r="AX22" s="597"/>
      <c r="AY22" s="370" t="s">
        <v>173</v>
      </c>
      <c r="AZ22" s="371"/>
      <c r="BA22" s="371"/>
      <c r="BB22" s="371"/>
      <c r="BC22" s="371"/>
      <c r="BD22" s="371"/>
      <c r="BE22" s="371"/>
      <c r="BF22" s="371"/>
      <c r="BG22" s="371"/>
      <c r="BH22" s="371"/>
      <c r="BI22" s="371"/>
      <c r="BJ22" s="371"/>
      <c r="BK22" s="371"/>
      <c r="BL22" s="371"/>
      <c r="BM22" s="372"/>
      <c r="BN22" s="373">
        <v>3532660</v>
      </c>
      <c r="BO22" s="374"/>
      <c r="BP22" s="374"/>
      <c r="BQ22" s="374"/>
      <c r="BR22" s="374"/>
      <c r="BS22" s="374"/>
      <c r="BT22" s="374"/>
      <c r="BU22" s="375"/>
      <c r="BV22" s="373">
        <v>3531978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174</v>
      </c>
      <c r="AZ23" s="445"/>
      <c r="BA23" s="445"/>
      <c r="BB23" s="445"/>
      <c r="BC23" s="445"/>
      <c r="BD23" s="445"/>
      <c r="BE23" s="445"/>
      <c r="BF23" s="445"/>
      <c r="BG23" s="445"/>
      <c r="BH23" s="445"/>
      <c r="BI23" s="445"/>
      <c r="BJ23" s="445"/>
      <c r="BK23" s="445"/>
      <c r="BL23" s="445"/>
      <c r="BM23" s="446"/>
      <c r="BN23" s="410">
        <v>3457300</v>
      </c>
      <c r="BO23" s="411"/>
      <c r="BP23" s="411"/>
      <c r="BQ23" s="411"/>
      <c r="BR23" s="411"/>
      <c r="BS23" s="411"/>
      <c r="BT23" s="411"/>
      <c r="BU23" s="412"/>
      <c r="BV23" s="410">
        <v>3454923</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175</v>
      </c>
      <c r="F24" s="440"/>
      <c r="G24" s="440"/>
      <c r="H24" s="440"/>
      <c r="I24" s="440"/>
      <c r="J24" s="440"/>
      <c r="K24" s="441"/>
      <c r="L24" s="461">
        <v>1</v>
      </c>
      <c r="M24" s="462"/>
      <c r="N24" s="462"/>
      <c r="O24" s="462"/>
      <c r="P24" s="504"/>
      <c r="Q24" s="461">
        <v>5980</v>
      </c>
      <c r="R24" s="462"/>
      <c r="S24" s="462"/>
      <c r="T24" s="462"/>
      <c r="U24" s="462"/>
      <c r="V24" s="504"/>
      <c r="W24" s="556"/>
      <c r="X24" s="557"/>
      <c r="Y24" s="558"/>
      <c r="Z24" s="460" t="s">
        <v>176</v>
      </c>
      <c r="AA24" s="440"/>
      <c r="AB24" s="440"/>
      <c r="AC24" s="440"/>
      <c r="AD24" s="440"/>
      <c r="AE24" s="440"/>
      <c r="AF24" s="440"/>
      <c r="AG24" s="441"/>
      <c r="AH24" s="461">
        <v>54</v>
      </c>
      <c r="AI24" s="462"/>
      <c r="AJ24" s="462"/>
      <c r="AK24" s="462"/>
      <c r="AL24" s="504"/>
      <c r="AM24" s="461">
        <v>150282</v>
      </c>
      <c r="AN24" s="462"/>
      <c r="AO24" s="462"/>
      <c r="AP24" s="462"/>
      <c r="AQ24" s="462"/>
      <c r="AR24" s="504"/>
      <c r="AS24" s="461">
        <v>2783</v>
      </c>
      <c r="AT24" s="462"/>
      <c r="AU24" s="462"/>
      <c r="AV24" s="462"/>
      <c r="AW24" s="462"/>
      <c r="AX24" s="463"/>
      <c r="AY24" s="526" t="s">
        <v>177</v>
      </c>
      <c r="AZ24" s="527"/>
      <c r="BA24" s="527"/>
      <c r="BB24" s="527"/>
      <c r="BC24" s="527"/>
      <c r="BD24" s="527"/>
      <c r="BE24" s="527"/>
      <c r="BF24" s="527"/>
      <c r="BG24" s="527"/>
      <c r="BH24" s="527"/>
      <c r="BI24" s="527"/>
      <c r="BJ24" s="527"/>
      <c r="BK24" s="527"/>
      <c r="BL24" s="527"/>
      <c r="BM24" s="528"/>
      <c r="BN24" s="410">
        <v>2596675</v>
      </c>
      <c r="BO24" s="411"/>
      <c r="BP24" s="411"/>
      <c r="BQ24" s="411"/>
      <c r="BR24" s="411"/>
      <c r="BS24" s="411"/>
      <c r="BT24" s="411"/>
      <c r="BU24" s="412"/>
      <c r="BV24" s="410">
        <v>2561107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178</v>
      </c>
      <c r="F25" s="440"/>
      <c r="G25" s="440"/>
      <c r="H25" s="440"/>
      <c r="I25" s="440"/>
      <c r="J25" s="440"/>
      <c r="K25" s="441"/>
      <c r="L25" s="461">
        <v>1</v>
      </c>
      <c r="M25" s="462"/>
      <c r="N25" s="462"/>
      <c r="O25" s="462"/>
      <c r="P25" s="504"/>
      <c r="Q25" s="461">
        <v>4950</v>
      </c>
      <c r="R25" s="462"/>
      <c r="S25" s="462"/>
      <c r="T25" s="462"/>
      <c r="U25" s="462"/>
      <c r="V25" s="504"/>
      <c r="W25" s="556"/>
      <c r="X25" s="557"/>
      <c r="Y25" s="558"/>
      <c r="Z25" s="460" t="s">
        <v>179</v>
      </c>
      <c r="AA25" s="440"/>
      <c r="AB25" s="440"/>
      <c r="AC25" s="440"/>
      <c r="AD25" s="440"/>
      <c r="AE25" s="440"/>
      <c r="AF25" s="440"/>
      <c r="AG25" s="441"/>
      <c r="AH25" s="461" t="s">
        <v>140</v>
      </c>
      <c r="AI25" s="462"/>
      <c r="AJ25" s="462"/>
      <c r="AK25" s="462"/>
      <c r="AL25" s="504"/>
      <c r="AM25" s="461" t="s">
        <v>180</v>
      </c>
      <c r="AN25" s="462"/>
      <c r="AO25" s="462"/>
      <c r="AP25" s="462"/>
      <c r="AQ25" s="462"/>
      <c r="AR25" s="504"/>
      <c r="AS25" s="461" t="s">
        <v>140</v>
      </c>
      <c r="AT25" s="462"/>
      <c r="AU25" s="462"/>
      <c r="AV25" s="462"/>
      <c r="AW25" s="462"/>
      <c r="AX25" s="463"/>
      <c r="AY25" s="370" t="s">
        <v>181</v>
      </c>
      <c r="AZ25" s="371"/>
      <c r="BA25" s="371"/>
      <c r="BB25" s="371"/>
      <c r="BC25" s="371"/>
      <c r="BD25" s="371"/>
      <c r="BE25" s="371"/>
      <c r="BF25" s="371"/>
      <c r="BG25" s="371"/>
      <c r="BH25" s="371"/>
      <c r="BI25" s="371"/>
      <c r="BJ25" s="371"/>
      <c r="BK25" s="371"/>
      <c r="BL25" s="371"/>
      <c r="BM25" s="372"/>
      <c r="BN25" s="373">
        <v>842</v>
      </c>
      <c r="BO25" s="374"/>
      <c r="BP25" s="374"/>
      <c r="BQ25" s="374"/>
      <c r="BR25" s="374"/>
      <c r="BS25" s="374"/>
      <c r="BT25" s="374"/>
      <c r="BU25" s="375"/>
      <c r="BV25" s="373">
        <v>1299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182</v>
      </c>
      <c r="F26" s="440"/>
      <c r="G26" s="440"/>
      <c r="H26" s="440"/>
      <c r="I26" s="440"/>
      <c r="J26" s="440"/>
      <c r="K26" s="441"/>
      <c r="L26" s="461">
        <v>1</v>
      </c>
      <c r="M26" s="462"/>
      <c r="N26" s="462"/>
      <c r="O26" s="462"/>
      <c r="P26" s="504"/>
      <c r="Q26" s="461">
        <v>4860</v>
      </c>
      <c r="R26" s="462"/>
      <c r="S26" s="462"/>
      <c r="T26" s="462"/>
      <c r="U26" s="462"/>
      <c r="V26" s="504"/>
      <c r="W26" s="556"/>
      <c r="X26" s="557"/>
      <c r="Y26" s="558"/>
      <c r="Z26" s="460" t="s">
        <v>183</v>
      </c>
      <c r="AA26" s="562"/>
      <c r="AB26" s="562"/>
      <c r="AC26" s="562"/>
      <c r="AD26" s="562"/>
      <c r="AE26" s="562"/>
      <c r="AF26" s="562"/>
      <c r="AG26" s="563"/>
      <c r="AH26" s="461">
        <v>2</v>
      </c>
      <c r="AI26" s="462"/>
      <c r="AJ26" s="462"/>
      <c r="AK26" s="462"/>
      <c r="AL26" s="504"/>
      <c r="AM26" s="461" t="s">
        <v>184</v>
      </c>
      <c r="AN26" s="462"/>
      <c r="AO26" s="462"/>
      <c r="AP26" s="462"/>
      <c r="AQ26" s="462"/>
      <c r="AR26" s="504"/>
      <c r="AS26" s="461" t="s">
        <v>184</v>
      </c>
      <c r="AT26" s="462"/>
      <c r="AU26" s="462"/>
      <c r="AV26" s="462"/>
      <c r="AW26" s="462"/>
      <c r="AX26" s="463"/>
      <c r="AY26" s="413" t="s">
        <v>185</v>
      </c>
      <c r="AZ26" s="414"/>
      <c r="BA26" s="414"/>
      <c r="BB26" s="414"/>
      <c r="BC26" s="414"/>
      <c r="BD26" s="414"/>
      <c r="BE26" s="414"/>
      <c r="BF26" s="414"/>
      <c r="BG26" s="414"/>
      <c r="BH26" s="414"/>
      <c r="BI26" s="414"/>
      <c r="BJ26" s="414"/>
      <c r="BK26" s="414"/>
      <c r="BL26" s="414"/>
      <c r="BM26" s="415"/>
      <c r="BN26" s="410" t="s">
        <v>140</v>
      </c>
      <c r="BO26" s="411"/>
      <c r="BP26" s="411"/>
      <c r="BQ26" s="411"/>
      <c r="BR26" s="411"/>
      <c r="BS26" s="411"/>
      <c r="BT26" s="411"/>
      <c r="BU26" s="412"/>
      <c r="BV26" s="410" t="s">
        <v>140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186</v>
      </c>
      <c r="F27" s="440"/>
      <c r="G27" s="440"/>
      <c r="H27" s="440"/>
      <c r="I27" s="440"/>
      <c r="J27" s="440"/>
      <c r="K27" s="441"/>
      <c r="L27" s="461">
        <v>1</v>
      </c>
      <c r="M27" s="462"/>
      <c r="N27" s="462"/>
      <c r="O27" s="462"/>
      <c r="P27" s="504"/>
      <c r="Q27" s="461">
        <v>2550</v>
      </c>
      <c r="R27" s="462"/>
      <c r="S27" s="462"/>
      <c r="T27" s="462"/>
      <c r="U27" s="462"/>
      <c r="V27" s="504"/>
      <c r="W27" s="556"/>
      <c r="X27" s="557"/>
      <c r="Y27" s="558"/>
      <c r="Z27" s="460" t="s">
        <v>187</v>
      </c>
      <c r="AA27" s="440"/>
      <c r="AB27" s="440"/>
      <c r="AC27" s="440"/>
      <c r="AD27" s="440"/>
      <c r="AE27" s="440"/>
      <c r="AF27" s="440"/>
      <c r="AG27" s="441"/>
      <c r="AH27" s="461">
        <v>5</v>
      </c>
      <c r="AI27" s="462"/>
      <c r="AJ27" s="462"/>
      <c r="AK27" s="462"/>
      <c r="AL27" s="504"/>
      <c r="AM27" s="461">
        <v>11190</v>
      </c>
      <c r="AN27" s="462"/>
      <c r="AO27" s="462"/>
      <c r="AP27" s="462"/>
      <c r="AQ27" s="462"/>
      <c r="AR27" s="504"/>
      <c r="AS27" s="461">
        <v>2238</v>
      </c>
      <c r="AT27" s="462"/>
      <c r="AU27" s="462"/>
      <c r="AV27" s="462"/>
      <c r="AW27" s="462"/>
      <c r="AX27" s="463"/>
      <c r="AY27" s="505" t="s">
        <v>188</v>
      </c>
      <c r="AZ27" s="506"/>
      <c r="BA27" s="506"/>
      <c r="BB27" s="506"/>
      <c r="BC27" s="506"/>
      <c r="BD27" s="506"/>
      <c r="BE27" s="506"/>
      <c r="BF27" s="506"/>
      <c r="BG27" s="506"/>
      <c r="BH27" s="506"/>
      <c r="BI27" s="506"/>
      <c r="BJ27" s="506"/>
      <c r="BK27" s="506"/>
      <c r="BL27" s="506"/>
      <c r="BM27" s="507"/>
      <c r="BN27" s="529">
        <v>103080</v>
      </c>
      <c r="BO27" s="530"/>
      <c r="BP27" s="530"/>
      <c r="BQ27" s="530"/>
      <c r="BR27" s="530"/>
      <c r="BS27" s="530"/>
      <c r="BT27" s="530"/>
      <c r="BU27" s="531"/>
      <c r="BV27" s="529">
        <v>103071</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189</v>
      </c>
      <c r="F28" s="440"/>
      <c r="G28" s="440"/>
      <c r="H28" s="440"/>
      <c r="I28" s="440"/>
      <c r="J28" s="440"/>
      <c r="K28" s="441"/>
      <c r="L28" s="461">
        <v>1</v>
      </c>
      <c r="M28" s="462"/>
      <c r="N28" s="462"/>
      <c r="O28" s="462"/>
      <c r="P28" s="504"/>
      <c r="Q28" s="461">
        <v>1980</v>
      </c>
      <c r="R28" s="462"/>
      <c r="S28" s="462"/>
      <c r="T28" s="462"/>
      <c r="U28" s="462"/>
      <c r="V28" s="504"/>
      <c r="W28" s="556"/>
      <c r="X28" s="557"/>
      <c r="Y28" s="558"/>
      <c r="Z28" s="460" t="s">
        <v>190</v>
      </c>
      <c r="AA28" s="440"/>
      <c r="AB28" s="440"/>
      <c r="AC28" s="440"/>
      <c r="AD28" s="440"/>
      <c r="AE28" s="440"/>
      <c r="AF28" s="440"/>
      <c r="AG28" s="441"/>
      <c r="AH28" s="461" t="s">
        <v>130</v>
      </c>
      <c r="AI28" s="462"/>
      <c r="AJ28" s="462"/>
      <c r="AK28" s="462"/>
      <c r="AL28" s="504"/>
      <c r="AM28" s="461" t="s">
        <v>140</v>
      </c>
      <c r="AN28" s="462"/>
      <c r="AO28" s="462"/>
      <c r="AP28" s="462"/>
      <c r="AQ28" s="462"/>
      <c r="AR28" s="504"/>
      <c r="AS28" s="461" t="s">
        <v>140</v>
      </c>
      <c r="AT28" s="462"/>
      <c r="AU28" s="462"/>
      <c r="AV28" s="462"/>
      <c r="AW28" s="462"/>
      <c r="AX28" s="463"/>
      <c r="AY28" s="564" t="s">
        <v>191</v>
      </c>
      <c r="AZ28" s="565"/>
      <c r="BA28" s="565"/>
      <c r="BB28" s="566"/>
      <c r="BC28" s="370" t="s">
        <v>48</v>
      </c>
      <c r="BD28" s="371"/>
      <c r="BE28" s="371"/>
      <c r="BF28" s="371"/>
      <c r="BG28" s="371"/>
      <c r="BH28" s="371"/>
      <c r="BI28" s="371"/>
      <c r="BJ28" s="371"/>
      <c r="BK28" s="371"/>
      <c r="BL28" s="371"/>
      <c r="BM28" s="372"/>
      <c r="BN28" s="373">
        <v>403185</v>
      </c>
      <c r="BO28" s="374"/>
      <c r="BP28" s="374"/>
      <c r="BQ28" s="374"/>
      <c r="BR28" s="374"/>
      <c r="BS28" s="374"/>
      <c r="BT28" s="374"/>
      <c r="BU28" s="375"/>
      <c r="BV28" s="373">
        <v>391150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192</v>
      </c>
      <c r="F29" s="440"/>
      <c r="G29" s="440"/>
      <c r="H29" s="440"/>
      <c r="I29" s="440"/>
      <c r="J29" s="440"/>
      <c r="K29" s="441"/>
      <c r="L29" s="461">
        <v>6</v>
      </c>
      <c r="M29" s="462"/>
      <c r="N29" s="462"/>
      <c r="O29" s="462"/>
      <c r="P29" s="504"/>
      <c r="Q29" s="461">
        <v>1800</v>
      </c>
      <c r="R29" s="462"/>
      <c r="S29" s="462"/>
      <c r="T29" s="462"/>
      <c r="U29" s="462"/>
      <c r="V29" s="504"/>
      <c r="W29" s="559"/>
      <c r="X29" s="560"/>
      <c r="Y29" s="561"/>
      <c r="Z29" s="460" t="s">
        <v>193</v>
      </c>
      <c r="AA29" s="440"/>
      <c r="AB29" s="440"/>
      <c r="AC29" s="440"/>
      <c r="AD29" s="440"/>
      <c r="AE29" s="440"/>
      <c r="AF29" s="440"/>
      <c r="AG29" s="441"/>
      <c r="AH29" s="461">
        <v>59</v>
      </c>
      <c r="AI29" s="462"/>
      <c r="AJ29" s="462"/>
      <c r="AK29" s="462"/>
      <c r="AL29" s="504"/>
      <c r="AM29" s="461">
        <v>161472</v>
      </c>
      <c r="AN29" s="462"/>
      <c r="AO29" s="462"/>
      <c r="AP29" s="462"/>
      <c r="AQ29" s="462"/>
      <c r="AR29" s="504"/>
      <c r="AS29" s="461">
        <v>2737</v>
      </c>
      <c r="AT29" s="462"/>
      <c r="AU29" s="462"/>
      <c r="AV29" s="462"/>
      <c r="AW29" s="462"/>
      <c r="AX29" s="463"/>
      <c r="AY29" s="567"/>
      <c r="AZ29" s="568"/>
      <c r="BA29" s="568"/>
      <c r="BB29" s="569"/>
      <c r="BC29" s="444" t="s">
        <v>194</v>
      </c>
      <c r="BD29" s="445"/>
      <c r="BE29" s="445"/>
      <c r="BF29" s="445"/>
      <c r="BG29" s="445"/>
      <c r="BH29" s="445"/>
      <c r="BI29" s="445"/>
      <c r="BJ29" s="445"/>
      <c r="BK29" s="445"/>
      <c r="BL29" s="445"/>
      <c r="BM29" s="446"/>
      <c r="BN29" s="410">
        <v>447251</v>
      </c>
      <c r="BO29" s="411"/>
      <c r="BP29" s="411"/>
      <c r="BQ29" s="411"/>
      <c r="BR29" s="411"/>
      <c r="BS29" s="411"/>
      <c r="BT29" s="411"/>
      <c r="BU29" s="412"/>
      <c r="BV29" s="410">
        <v>444199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195</v>
      </c>
      <c r="X30" s="578"/>
      <c r="Y30" s="578"/>
      <c r="Z30" s="578"/>
      <c r="AA30" s="578"/>
      <c r="AB30" s="578"/>
      <c r="AC30" s="578"/>
      <c r="AD30" s="578"/>
      <c r="AE30" s="578"/>
      <c r="AF30" s="578"/>
      <c r="AG30" s="579"/>
      <c r="AH30" s="537">
        <v>97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2003276</v>
      </c>
      <c r="BO30" s="530"/>
      <c r="BP30" s="530"/>
      <c r="BQ30" s="530"/>
      <c r="BR30" s="530"/>
      <c r="BS30" s="530"/>
      <c r="BT30" s="530"/>
      <c r="BU30" s="531"/>
      <c r="BV30" s="529">
        <v>1962175</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196</v>
      </c>
      <c r="D32" s="573"/>
      <c r="E32" s="573"/>
      <c r="F32" s="573"/>
      <c r="G32" s="573"/>
      <c r="H32" s="573"/>
      <c r="I32" s="573"/>
      <c r="J32" s="573"/>
      <c r="K32" s="573"/>
      <c r="L32" s="573"/>
      <c r="M32" s="573"/>
      <c r="N32" s="573"/>
      <c r="O32" s="573"/>
      <c r="P32" s="573"/>
      <c r="Q32" s="573"/>
      <c r="R32" s="573"/>
      <c r="S32" s="573"/>
      <c r="U32" s="414" t="s">
        <v>197</v>
      </c>
      <c r="V32" s="414"/>
      <c r="W32" s="414"/>
      <c r="X32" s="414"/>
      <c r="Y32" s="414"/>
      <c r="Z32" s="414"/>
      <c r="AA32" s="414"/>
      <c r="AB32" s="414"/>
      <c r="AC32" s="414"/>
      <c r="AD32" s="414"/>
      <c r="AE32" s="414"/>
      <c r="AF32" s="414"/>
      <c r="AG32" s="414"/>
      <c r="AH32" s="414"/>
      <c r="AI32" s="414"/>
      <c r="AJ32" s="414"/>
      <c r="AK32" s="414"/>
      <c r="AM32" s="414" t="s">
        <v>198</v>
      </c>
      <c r="AN32" s="414"/>
      <c r="AO32" s="414"/>
      <c r="AP32" s="414"/>
      <c r="AQ32" s="414"/>
      <c r="AR32" s="414"/>
      <c r="AS32" s="414"/>
      <c r="AT32" s="414"/>
      <c r="AU32" s="414"/>
      <c r="AV32" s="414"/>
      <c r="AW32" s="414"/>
      <c r="AX32" s="414"/>
      <c r="AY32" s="414"/>
      <c r="AZ32" s="414"/>
      <c r="BA32" s="414"/>
      <c r="BB32" s="414"/>
      <c r="BC32" s="414"/>
      <c r="BE32" s="414" t="s">
        <v>199</v>
      </c>
      <c r="BF32" s="414"/>
      <c r="BG32" s="414"/>
      <c r="BH32" s="414"/>
      <c r="BI32" s="414"/>
      <c r="BJ32" s="414"/>
      <c r="BK32" s="414"/>
      <c r="BL32" s="414"/>
      <c r="BM32" s="414"/>
      <c r="BN32" s="414"/>
      <c r="BO32" s="414"/>
      <c r="BP32" s="414"/>
      <c r="BQ32" s="414"/>
      <c r="BR32" s="414"/>
      <c r="BS32" s="414"/>
      <c r="BT32" s="414"/>
      <c r="BU32" s="414"/>
      <c r="BW32" s="414" t="s">
        <v>200</v>
      </c>
      <c r="BX32" s="414"/>
      <c r="BY32" s="414"/>
      <c r="BZ32" s="414"/>
      <c r="CA32" s="414"/>
      <c r="CB32" s="414"/>
      <c r="CC32" s="414"/>
      <c r="CD32" s="414"/>
      <c r="CE32" s="414"/>
      <c r="CF32" s="414"/>
      <c r="CG32" s="414"/>
      <c r="CH32" s="414"/>
      <c r="CI32" s="414"/>
      <c r="CJ32" s="414"/>
      <c r="CK32" s="414"/>
      <c r="CL32" s="414"/>
      <c r="CM32" s="414"/>
      <c r="CO32" s="414" t="s">
        <v>201</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202</v>
      </c>
      <c r="D33" s="434"/>
      <c r="E33" s="399" t="s">
        <v>203</v>
      </c>
      <c r="F33" s="399"/>
      <c r="G33" s="399"/>
      <c r="H33" s="399"/>
      <c r="I33" s="399"/>
      <c r="J33" s="399"/>
      <c r="K33" s="399"/>
      <c r="L33" s="399"/>
      <c r="M33" s="399"/>
      <c r="N33" s="399"/>
      <c r="O33" s="399"/>
      <c r="P33" s="399"/>
      <c r="Q33" s="399"/>
      <c r="R33" s="399"/>
      <c r="S33" s="399"/>
      <c r="T33" s="203"/>
      <c r="U33" s="434" t="s">
        <v>202</v>
      </c>
      <c r="V33" s="434"/>
      <c r="W33" s="399" t="s">
        <v>204</v>
      </c>
      <c r="X33" s="399"/>
      <c r="Y33" s="399"/>
      <c r="Z33" s="399"/>
      <c r="AA33" s="399"/>
      <c r="AB33" s="399"/>
      <c r="AC33" s="399"/>
      <c r="AD33" s="399"/>
      <c r="AE33" s="399"/>
      <c r="AF33" s="399"/>
      <c r="AG33" s="399"/>
      <c r="AH33" s="399"/>
      <c r="AI33" s="399"/>
      <c r="AJ33" s="399"/>
      <c r="AK33" s="399"/>
      <c r="AL33" s="203"/>
      <c r="AM33" s="434" t="s">
        <v>202</v>
      </c>
      <c r="AN33" s="434"/>
      <c r="AO33" s="399" t="s">
        <v>203</v>
      </c>
      <c r="AP33" s="399"/>
      <c r="AQ33" s="399"/>
      <c r="AR33" s="399"/>
      <c r="AS33" s="399"/>
      <c r="AT33" s="399"/>
      <c r="AU33" s="399"/>
      <c r="AV33" s="399"/>
      <c r="AW33" s="399"/>
      <c r="AX33" s="399"/>
      <c r="AY33" s="399"/>
      <c r="AZ33" s="399"/>
      <c r="BA33" s="399"/>
      <c r="BB33" s="399"/>
      <c r="BC33" s="399"/>
      <c r="BD33" s="204"/>
      <c r="BE33" s="399" t="s">
        <v>205</v>
      </c>
      <c r="BF33" s="399"/>
      <c r="BG33" s="399" t="s">
        <v>206</v>
      </c>
      <c r="BH33" s="399"/>
      <c r="BI33" s="399"/>
      <c r="BJ33" s="399"/>
      <c r="BK33" s="399"/>
      <c r="BL33" s="399"/>
      <c r="BM33" s="399"/>
      <c r="BN33" s="399"/>
      <c r="BO33" s="399"/>
      <c r="BP33" s="399"/>
      <c r="BQ33" s="399"/>
      <c r="BR33" s="399"/>
      <c r="BS33" s="399"/>
      <c r="BT33" s="399"/>
      <c r="BU33" s="399"/>
      <c r="BV33" s="204"/>
      <c r="BW33" s="434" t="s">
        <v>205</v>
      </c>
      <c r="BX33" s="434"/>
      <c r="BY33" s="399" t="s">
        <v>207</v>
      </c>
      <c r="BZ33" s="399"/>
      <c r="CA33" s="399"/>
      <c r="CB33" s="399"/>
      <c r="CC33" s="399"/>
      <c r="CD33" s="399"/>
      <c r="CE33" s="399"/>
      <c r="CF33" s="399"/>
      <c r="CG33" s="399"/>
      <c r="CH33" s="399"/>
      <c r="CI33" s="399"/>
      <c r="CJ33" s="399"/>
      <c r="CK33" s="399"/>
      <c r="CL33" s="399"/>
      <c r="CM33" s="399"/>
      <c r="CN33" s="203"/>
      <c r="CO33" s="434" t="s">
        <v>202</v>
      </c>
      <c r="CP33" s="434"/>
      <c r="CQ33" s="399" t="s">
        <v>208</v>
      </c>
      <c r="CR33" s="399"/>
      <c r="CS33" s="399"/>
      <c r="CT33" s="399"/>
      <c r="CU33" s="399"/>
      <c r="CV33" s="399"/>
      <c r="CW33" s="399"/>
      <c r="CX33" s="399"/>
      <c r="CY33" s="399"/>
      <c r="CZ33" s="399"/>
      <c r="DA33" s="399"/>
      <c r="DB33" s="399"/>
      <c r="DC33" s="399"/>
      <c r="DD33" s="399"/>
      <c r="DE33" s="399"/>
      <c r="DF33" s="203"/>
      <c r="DG33" s="599" t="s">
        <v>209</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小値賀町簡易水道事業特別会計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長崎県後期高齢者医療広域連合（普通会計）</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小値賀交通株式会社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国民健康保険診療所特別会計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小値賀町渡船事業特別会計</v>
      </c>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長崎県後期高齢者医療広域連合（後期高齢者医療事業会計）</v>
      </c>
      <c r="BZ35" s="601"/>
      <c r="CA35" s="601"/>
      <c r="CB35" s="601"/>
      <c r="CC35" s="601"/>
      <c r="CD35" s="601"/>
      <c r="CE35" s="601"/>
      <c r="CF35" s="601"/>
      <c r="CG35" s="601"/>
      <c r="CH35" s="601"/>
      <c r="CI35" s="601"/>
      <c r="CJ35" s="601"/>
      <c r="CK35" s="601"/>
      <c r="CL35" s="601"/>
      <c r="CM35" s="601"/>
      <c r="CN35" s="178"/>
      <c r="CO35" s="600">
        <f t="shared" ref="CO35:CO43" si="3">IF(CQ35="","",CO34+1)</f>
        <v>18</v>
      </c>
      <c r="CP35" s="600"/>
      <c r="CQ35" s="601" t="str">
        <f>IF('各会計、関係団体の財政状況及び健全化判断比率'!BS8="","",'各会計、関係団体の財政状況及び健全化判断比率'!BS8)</f>
        <v>一般財団法人小値賀町担い手公社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小値賀町介護保険事業特別会計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8</v>
      </c>
      <c r="BF36" s="600"/>
      <c r="BG36" s="601" t="str">
        <f>IF('各会計、関係団体の財政状況及び健全化判断比率'!B34="","",'各会計、関係団体の財政状況及び健全化判断比率'!B34)</f>
        <v>小値賀町下水道事業特別会計</v>
      </c>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長崎県市町村総合事務組合（一般会計）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小値賀町後期高齢者医療事業特別会計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長崎県市町村総合事務組合（市町村会館管理事業特別会計）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長崎県市町村総合事務組合（市町村会館馬町別館管理事業特別会計）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長崎県市町村総合事務組合（公平委員会事業特別会計）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長崎県市町村総合事務組合（行政不服審査会事業特別会計）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16</v>
      </c>
      <c r="BX41" s="600"/>
      <c r="BY41" s="601" t="str">
        <f>IF('各会計、関係団体の財政状況及び健全化判断比率'!B75="","",'各会計、関係団体の財政状況及び健全化判断比率'!B75)</f>
        <v>長崎県市町村総合事務組合（交通災害共済事業特別会計）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03" t="s">
        <v>211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603" t="s">
        <v>590</v>
      </c>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row>
    <row r="54" spans="5:113" x14ac:dyDescent="0.15"/>
    <row r="55" spans="5:113" x14ac:dyDescent="0.15"/>
    <row r="56" spans="5:113" x14ac:dyDescent="0.15"/>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P37" sqref="P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79" t="s">
        <v>558</v>
      </c>
      <c r="D34" s="1179"/>
      <c r="E34" s="1180"/>
      <c r="F34" s="32">
        <v>5.0999999999999996</v>
      </c>
      <c r="G34" s="33">
        <v>6.31</v>
      </c>
      <c r="H34" s="33">
        <v>4.37</v>
      </c>
      <c r="I34" s="33">
        <v>5.68</v>
      </c>
      <c r="J34" s="34">
        <v>6.81</v>
      </c>
      <c r="K34" s="22"/>
      <c r="L34" s="22"/>
      <c r="M34" s="22"/>
      <c r="N34" s="22"/>
      <c r="O34" s="22"/>
      <c r="P34" s="22"/>
    </row>
    <row r="35" spans="1:16" ht="39" customHeight="1" x14ac:dyDescent="0.15">
      <c r="A35" s="22"/>
      <c r="B35" s="35"/>
      <c r="C35" s="1173" t="s">
        <v>559</v>
      </c>
      <c r="D35" s="1174"/>
      <c r="E35" s="1175"/>
      <c r="F35" s="36">
        <v>0.67</v>
      </c>
      <c r="G35" s="37">
        <v>0.56999999999999995</v>
      </c>
      <c r="H35" s="37">
        <v>1.71</v>
      </c>
      <c r="I35" s="37">
        <v>0.56000000000000005</v>
      </c>
      <c r="J35" s="38">
        <v>1.73</v>
      </c>
      <c r="K35" s="22"/>
      <c r="L35" s="22"/>
      <c r="M35" s="22"/>
      <c r="N35" s="22"/>
      <c r="O35" s="22"/>
      <c r="P35" s="22"/>
    </row>
    <row r="36" spans="1:16" ht="39" customHeight="1" x14ac:dyDescent="0.15">
      <c r="A36" s="22"/>
      <c r="B36" s="35"/>
      <c r="C36" s="1173" t="s">
        <v>560</v>
      </c>
      <c r="D36" s="1174"/>
      <c r="E36" s="1175"/>
      <c r="F36" s="36">
        <v>0.34</v>
      </c>
      <c r="G36" s="37">
        <v>1.44</v>
      </c>
      <c r="H36" s="37">
        <v>0.41</v>
      </c>
      <c r="I36" s="37">
        <v>0.98</v>
      </c>
      <c r="J36" s="38">
        <v>0.63</v>
      </c>
      <c r="K36" s="22"/>
      <c r="L36" s="22"/>
      <c r="M36" s="22"/>
      <c r="N36" s="22"/>
      <c r="O36" s="22"/>
      <c r="P36" s="22"/>
    </row>
    <row r="37" spans="1:16" ht="39" customHeight="1" x14ac:dyDescent="0.15">
      <c r="A37" s="22"/>
      <c r="B37" s="35"/>
      <c r="C37" s="1173" t="s">
        <v>561</v>
      </c>
      <c r="D37" s="1174"/>
      <c r="E37" s="1175"/>
      <c r="F37" s="36">
        <v>1.52</v>
      </c>
      <c r="G37" s="37">
        <v>0</v>
      </c>
      <c r="H37" s="37">
        <v>0.17</v>
      </c>
      <c r="I37" s="37">
        <v>0.17</v>
      </c>
      <c r="J37" s="38">
        <v>0.46</v>
      </c>
      <c r="K37" s="22"/>
      <c r="L37" s="22"/>
      <c r="M37" s="22"/>
      <c r="N37" s="22"/>
      <c r="O37" s="22"/>
      <c r="P37" s="22"/>
    </row>
    <row r="38" spans="1:16" ht="39" customHeight="1" x14ac:dyDescent="0.15">
      <c r="A38" s="22"/>
      <c r="B38" s="35"/>
      <c r="C38" s="1173" t="s">
        <v>562</v>
      </c>
      <c r="D38" s="1174"/>
      <c r="E38" s="1175"/>
      <c r="F38" s="36">
        <v>0.04</v>
      </c>
      <c r="G38" s="37">
        <v>0.18</v>
      </c>
      <c r="H38" s="37">
        <v>0.25</v>
      </c>
      <c r="I38" s="37">
        <v>0.19</v>
      </c>
      <c r="J38" s="38">
        <v>0.26</v>
      </c>
      <c r="K38" s="22"/>
      <c r="L38" s="22"/>
      <c r="M38" s="22"/>
      <c r="N38" s="22"/>
      <c r="O38" s="22"/>
      <c r="P38" s="22"/>
    </row>
    <row r="39" spans="1:16" ht="39" customHeight="1" x14ac:dyDescent="0.15">
      <c r="A39" s="22"/>
      <c r="B39" s="35"/>
      <c r="C39" s="1173" t="s">
        <v>563</v>
      </c>
      <c r="D39" s="1174"/>
      <c r="E39" s="1175"/>
      <c r="F39" s="36">
        <v>0.24</v>
      </c>
      <c r="G39" s="37">
        <v>0.14000000000000001</v>
      </c>
      <c r="H39" s="37">
        <v>0.15</v>
      </c>
      <c r="I39" s="37">
        <v>0.18</v>
      </c>
      <c r="J39" s="38">
        <v>0.06</v>
      </c>
      <c r="K39" s="22"/>
      <c r="L39" s="22"/>
      <c r="M39" s="22"/>
      <c r="N39" s="22"/>
      <c r="O39" s="22"/>
      <c r="P39" s="22"/>
    </row>
    <row r="40" spans="1:16" ht="39" customHeight="1" x14ac:dyDescent="0.15">
      <c r="A40" s="22"/>
      <c r="B40" s="35"/>
      <c r="C40" s="1173" t="s">
        <v>564</v>
      </c>
      <c r="D40" s="1174"/>
      <c r="E40" s="1175"/>
      <c r="F40" s="36">
        <v>0</v>
      </c>
      <c r="G40" s="37">
        <v>0</v>
      </c>
      <c r="H40" s="37">
        <v>0.03</v>
      </c>
      <c r="I40" s="37">
        <v>0.05</v>
      </c>
      <c r="J40" s="38">
        <v>0.02</v>
      </c>
      <c r="K40" s="22"/>
      <c r="L40" s="22"/>
      <c r="M40" s="22"/>
      <c r="N40" s="22"/>
      <c r="O40" s="22"/>
      <c r="P40" s="22"/>
    </row>
    <row r="41" spans="1:16" ht="39" customHeight="1" x14ac:dyDescent="0.15">
      <c r="A41" s="22"/>
      <c r="B41" s="35"/>
      <c r="C41" s="1173" t="s">
        <v>565</v>
      </c>
      <c r="D41" s="1174"/>
      <c r="E41" s="1175"/>
      <c r="F41" s="36">
        <v>0.27</v>
      </c>
      <c r="G41" s="37">
        <v>0.2</v>
      </c>
      <c r="H41" s="37">
        <v>0.4</v>
      </c>
      <c r="I41" s="37">
        <v>0.16</v>
      </c>
      <c r="J41" s="38">
        <v>0.02</v>
      </c>
      <c r="K41" s="22"/>
      <c r="L41" s="22"/>
      <c r="M41" s="22"/>
      <c r="N41" s="22"/>
      <c r="O41" s="22"/>
      <c r="P41" s="22"/>
    </row>
    <row r="42" spans="1:16" ht="39" customHeight="1" x14ac:dyDescent="0.15">
      <c r="A42" s="22"/>
      <c r="B42" s="39"/>
      <c r="C42" s="1173" t="s">
        <v>566</v>
      </c>
      <c r="D42" s="1174"/>
      <c r="E42" s="1175"/>
      <c r="F42" s="36" t="s">
        <v>510</v>
      </c>
      <c r="G42" s="37" t="s">
        <v>510</v>
      </c>
      <c r="H42" s="37" t="s">
        <v>510</v>
      </c>
      <c r="I42" s="37" t="s">
        <v>510</v>
      </c>
      <c r="J42" s="38" t="s">
        <v>510</v>
      </c>
      <c r="K42" s="22"/>
      <c r="L42" s="22"/>
      <c r="M42" s="22"/>
      <c r="N42" s="22"/>
      <c r="O42" s="22"/>
      <c r="P42" s="22"/>
    </row>
    <row r="43" spans="1:16" ht="39" customHeight="1" thickBot="1" x14ac:dyDescent="0.2">
      <c r="A43" s="22"/>
      <c r="B43" s="40"/>
      <c r="C43" s="1176" t="s">
        <v>567</v>
      </c>
      <c r="D43" s="1177"/>
      <c r="E43" s="1178"/>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deOqmybeWOduJJSLjC6rF7ZzvY2bPBFHx1UjW3kiKWQwKVQE8OFkAfu1kRB6rieRsJjw3jxw7HGa+LeEVXIIg==" saltValue="7AOC8GpGbBGE4n9Qhrrm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349</v>
      </c>
      <c r="L45" s="60">
        <v>359</v>
      </c>
      <c r="M45" s="60">
        <v>368</v>
      </c>
      <c r="N45" s="60">
        <v>381</v>
      </c>
      <c r="O45" s="61">
        <v>397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510</v>
      </c>
      <c r="L46" s="64" t="s">
        <v>510</v>
      </c>
      <c r="M46" s="64" t="s">
        <v>510</v>
      </c>
      <c r="N46" s="64" t="s">
        <v>510</v>
      </c>
      <c r="O46" s="65" t="s">
        <v>510</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510</v>
      </c>
      <c r="L47" s="64" t="s">
        <v>510</v>
      </c>
      <c r="M47" s="64" t="s">
        <v>510</v>
      </c>
      <c r="N47" s="64" t="s">
        <v>510</v>
      </c>
      <c r="O47" s="65" t="s">
        <v>510</v>
      </c>
      <c r="P47" s="48"/>
      <c r="Q47" s="48"/>
      <c r="R47" s="48"/>
      <c r="S47" s="48"/>
      <c r="T47" s="48"/>
      <c r="U47" s="48"/>
    </row>
    <row r="48" spans="1:21" ht="30.75" customHeight="1" x14ac:dyDescent="0.15">
      <c r="A48" s="48"/>
      <c r="B48" s="1183"/>
      <c r="C48" s="1184"/>
      <c r="D48" s="62"/>
      <c r="E48" s="1189" t="s">
        <v>15</v>
      </c>
      <c r="F48" s="1189"/>
      <c r="G48" s="1189"/>
      <c r="H48" s="1189"/>
      <c r="I48" s="1189"/>
      <c r="J48" s="1190"/>
      <c r="K48" s="63">
        <v>90</v>
      </c>
      <c r="L48" s="64">
        <v>104</v>
      </c>
      <c r="M48" s="64">
        <v>109</v>
      </c>
      <c r="N48" s="64">
        <v>102</v>
      </c>
      <c r="O48" s="65">
        <v>107</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510</v>
      </c>
      <c r="L49" s="64" t="s">
        <v>510</v>
      </c>
      <c r="M49" s="64" t="s">
        <v>510</v>
      </c>
      <c r="N49" s="64" t="s">
        <v>510</v>
      </c>
      <c r="O49" s="65" t="s">
        <v>510</v>
      </c>
      <c r="P49" s="48"/>
      <c r="Q49" s="48"/>
      <c r="R49" s="48"/>
      <c r="S49" s="48"/>
      <c r="T49" s="48"/>
      <c r="U49" s="48"/>
    </row>
    <row r="50" spans="1:21" ht="30.75" customHeight="1" x14ac:dyDescent="0.15">
      <c r="A50" s="48"/>
      <c r="B50" s="1183"/>
      <c r="C50" s="1184"/>
      <c r="D50" s="62"/>
      <c r="E50" s="1189" t="s">
        <v>17</v>
      </c>
      <c r="F50" s="1189"/>
      <c r="G50" s="1189"/>
      <c r="H50" s="1189"/>
      <c r="I50" s="1189"/>
      <c r="J50" s="1190"/>
      <c r="K50" s="63">
        <v>5</v>
      </c>
      <c r="L50" s="64">
        <v>1</v>
      </c>
      <c r="M50" s="64">
        <v>2</v>
      </c>
      <c r="N50" s="64">
        <v>1</v>
      </c>
      <c r="O50" s="65">
        <v>1</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510</v>
      </c>
      <c r="L51" s="64" t="s">
        <v>510</v>
      </c>
      <c r="M51" s="64" t="s">
        <v>510</v>
      </c>
      <c r="N51" s="64" t="s">
        <v>510</v>
      </c>
      <c r="O51" s="65" t="s">
        <v>510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372</v>
      </c>
      <c r="L52" s="64">
        <v>381</v>
      </c>
      <c r="M52" s="64">
        <v>356</v>
      </c>
      <c r="N52" s="64">
        <v>346</v>
      </c>
      <c r="O52" s="65">
        <v>353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72</v>
      </c>
      <c r="L53" s="69">
        <v>83</v>
      </c>
      <c r="M53" s="69">
        <v>123</v>
      </c>
      <c r="N53" s="69">
        <v>138</v>
      </c>
      <c r="O53" s="70">
        <v>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RSu8AC2DK5CczbMV7HN73L8JzTVGQNEtttiyx+hfFbPEkB9p4RCXFnhLmQrDAnIMBIRITEdocsG6qb6Nv48wA==" saltValue="HDG9Q6Fp8K7bM8RDXJZn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15"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07" t="s">
        <v>30</v>
      </c>
      <c r="C41" s="1208"/>
      <c r="D41" s="102"/>
      <c r="E41" s="1213" t="s">
        <v>31</v>
      </c>
      <c r="F41" s="1213"/>
      <c r="G41" s="1213"/>
      <c r="H41" s="1214"/>
      <c r="I41" s="351">
        <v>3343</v>
      </c>
      <c r="J41" s="352">
        <v>3319</v>
      </c>
      <c r="K41" s="352">
        <v>3594</v>
      </c>
      <c r="L41" s="352">
        <v>3532</v>
      </c>
      <c r="M41" s="353">
        <v>3533</v>
      </c>
    </row>
    <row r="42" spans="2:13" ht="27.75" customHeight="1" x14ac:dyDescent="0.15">
      <c r="B42" s="1209"/>
      <c r="C42" s="1210"/>
      <c r="D42" s="103"/>
      <c r="E42" s="1215" t="s">
        <v>32</v>
      </c>
      <c r="F42" s="1215"/>
      <c r="G42" s="1215"/>
      <c r="H42" s="1216"/>
      <c r="I42" s="354">
        <v>1</v>
      </c>
      <c r="J42" s="355">
        <v>1</v>
      </c>
      <c r="K42" s="355">
        <v>2</v>
      </c>
      <c r="L42" s="355">
        <v>1</v>
      </c>
      <c r="M42" s="356">
        <v>1</v>
      </c>
    </row>
    <row r="43" spans="2:13" ht="27.75" customHeight="1" x14ac:dyDescent="0.15">
      <c r="B43" s="1209"/>
      <c r="C43" s="1210"/>
      <c r="D43" s="103"/>
      <c r="E43" s="1215" t="s">
        <v>33</v>
      </c>
      <c r="F43" s="1215"/>
      <c r="G43" s="1215"/>
      <c r="H43" s="1216"/>
      <c r="I43" s="354">
        <v>1026</v>
      </c>
      <c r="J43" s="355">
        <v>850</v>
      </c>
      <c r="K43" s="355">
        <v>924</v>
      </c>
      <c r="L43" s="355">
        <v>1208</v>
      </c>
      <c r="M43" s="356">
        <v>1228</v>
      </c>
    </row>
    <row r="44" spans="2:13" ht="27.75" customHeight="1" x14ac:dyDescent="0.15">
      <c r="B44" s="1209"/>
      <c r="C44" s="1210"/>
      <c r="D44" s="103"/>
      <c r="E44" s="1215" t="s">
        <v>34</v>
      </c>
      <c r="F44" s="1215"/>
      <c r="G44" s="1215"/>
      <c r="H44" s="1216"/>
      <c r="I44" s="354" t="s">
        <v>510</v>
      </c>
      <c r="J44" s="355" t="s">
        <v>510</v>
      </c>
      <c r="K44" s="355" t="s">
        <v>510</v>
      </c>
      <c r="L44" s="355" t="s">
        <v>510</v>
      </c>
      <c r="M44" s="356" t="s">
        <v>510</v>
      </c>
    </row>
    <row r="45" spans="2:13" ht="27.75" customHeight="1" x14ac:dyDescent="0.15">
      <c r="B45" s="1209"/>
      <c r="C45" s="1210"/>
      <c r="D45" s="103"/>
      <c r="E45" s="1215" t="s">
        <v>35</v>
      </c>
      <c r="F45" s="1215"/>
      <c r="G45" s="1215"/>
      <c r="H45" s="1216"/>
      <c r="I45" s="354">
        <v>321</v>
      </c>
      <c r="J45" s="355">
        <v>341</v>
      </c>
      <c r="K45" s="355">
        <v>351</v>
      </c>
      <c r="L45" s="355">
        <v>350</v>
      </c>
      <c r="M45" s="356">
        <v>323</v>
      </c>
    </row>
    <row r="46" spans="2:13" ht="27.75" customHeight="1" x14ac:dyDescent="0.15">
      <c r="B46" s="1209"/>
      <c r="C46" s="1210"/>
      <c r="D46" s="104"/>
      <c r="E46" s="1215" t="s">
        <v>36</v>
      </c>
      <c r="F46" s="1215"/>
      <c r="G46" s="1215"/>
      <c r="H46" s="1216"/>
      <c r="I46" s="354" t="s">
        <v>510</v>
      </c>
      <c r="J46" s="355" t="s">
        <v>510</v>
      </c>
      <c r="K46" s="355" t="s">
        <v>510</v>
      </c>
      <c r="L46" s="355" t="s">
        <v>510</v>
      </c>
      <c r="M46" s="356" t="s">
        <v>510</v>
      </c>
    </row>
    <row r="47" spans="2:13" ht="27.75" customHeight="1" x14ac:dyDescent="0.15">
      <c r="B47" s="1209"/>
      <c r="C47" s="1210"/>
      <c r="D47" s="105"/>
      <c r="E47" s="1217" t="s">
        <v>37</v>
      </c>
      <c r="F47" s="1218"/>
      <c r="G47" s="1218"/>
      <c r="H47" s="1219"/>
      <c r="I47" s="354" t="s">
        <v>510</v>
      </c>
      <c r="J47" s="355" t="s">
        <v>510</v>
      </c>
      <c r="K47" s="355" t="s">
        <v>510</v>
      </c>
      <c r="L47" s="355" t="s">
        <v>510</v>
      </c>
      <c r="M47" s="356" t="s">
        <v>510</v>
      </c>
    </row>
    <row r="48" spans="2:13" ht="27.75" customHeight="1" x14ac:dyDescent="0.15">
      <c r="B48" s="1209"/>
      <c r="C48" s="1210"/>
      <c r="D48" s="103"/>
      <c r="E48" s="1215" t="s">
        <v>38</v>
      </c>
      <c r="F48" s="1215"/>
      <c r="G48" s="1215"/>
      <c r="H48" s="1216"/>
      <c r="I48" s="354" t="s">
        <v>510</v>
      </c>
      <c r="J48" s="355" t="s">
        <v>510</v>
      </c>
      <c r="K48" s="355" t="s">
        <v>510</v>
      </c>
      <c r="L48" s="355" t="s">
        <v>510</v>
      </c>
      <c r="M48" s="356" t="s">
        <v>510</v>
      </c>
    </row>
    <row r="49" spans="2:13" ht="27.75" customHeight="1" x14ac:dyDescent="0.15">
      <c r="B49" s="1211"/>
      <c r="C49" s="1212"/>
      <c r="D49" s="103"/>
      <c r="E49" s="1215" t="s">
        <v>39</v>
      </c>
      <c r="F49" s="1215"/>
      <c r="G49" s="1215"/>
      <c r="H49" s="1216"/>
      <c r="I49" s="354" t="s">
        <v>510</v>
      </c>
      <c r="J49" s="355" t="s">
        <v>510</v>
      </c>
      <c r="K49" s="355" t="s">
        <v>510</v>
      </c>
      <c r="L49" s="355" t="s">
        <v>510</v>
      </c>
      <c r="M49" s="356" t="s">
        <v>510</v>
      </c>
    </row>
    <row r="50" spans="2:13" ht="27.75" customHeight="1" x14ac:dyDescent="0.15">
      <c r="B50" s="1220" t="s">
        <v>40</v>
      </c>
      <c r="C50" s="1221"/>
      <c r="D50" s="106"/>
      <c r="E50" s="1215" t="s">
        <v>41</v>
      </c>
      <c r="F50" s="1215"/>
      <c r="G50" s="1215"/>
      <c r="H50" s="1216"/>
      <c r="I50" s="354">
        <v>2948</v>
      </c>
      <c r="J50" s="355">
        <v>2989</v>
      </c>
      <c r="K50" s="355">
        <v>3033</v>
      </c>
      <c r="L50" s="355">
        <v>3054</v>
      </c>
      <c r="M50" s="356">
        <v>3145</v>
      </c>
    </row>
    <row r="51" spans="2:13" ht="27.75" customHeight="1" x14ac:dyDescent="0.15">
      <c r="B51" s="1209"/>
      <c r="C51" s="1210"/>
      <c r="D51" s="103"/>
      <c r="E51" s="1215" t="s">
        <v>42</v>
      </c>
      <c r="F51" s="1215"/>
      <c r="G51" s="1215"/>
      <c r="H51" s="1216"/>
      <c r="I51" s="354">
        <v>163</v>
      </c>
      <c r="J51" s="355">
        <v>166</v>
      </c>
      <c r="K51" s="355">
        <v>118</v>
      </c>
      <c r="L51" s="355">
        <v>65</v>
      </c>
      <c r="M51" s="356">
        <v>31</v>
      </c>
    </row>
    <row r="52" spans="2:13" ht="27.75" customHeight="1" x14ac:dyDescent="0.15">
      <c r="B52" s="1211"/>
      <c r="C52" s="1212"/>
      <c r="D52" s="103"/>
      <c r="E52" s="1215" t="s">
        <v>43</v>
      </c>
      <c r="F52" s="1215"/>
      <c r="G52" s="1215"/>
      <c r="H52" s="1216"/>
      <c r="I52" s="354">
        <v>3162</v>
      </c>
      <c r="J52" s="355">
        <v>2948</v>
      </c>
      <c r="K52" s="355">
        <v>3110</v>
      </c>
      <c r="L52" s="355">
        <v>3412</v>
      </c>
      <c r="M52" s="356">
        <v>3649</v>
      </c>
    </row>
    <row r="53" spans="2:13" ht="27.75" customHeight="1" thickBot="1" x14ac:dyDescent="0.2">
      <c r="B53" s="1222" t="s">
        <v>44</v>
      </c>
      <c r="C53" s="1223"/>
      <c r="D53" s="107"/>
      <c r="E53" s="1224" t="s">
        <v>45</v>
      </c>
      <c r="F53" s="1224"/>
      <c r="G53" s="1224"/>
      <c r="H53" s="1225"/>
      <c r="I53" s="357">
        <v>-1582</v>
      </c>
      <c r="J53" s="358">
        <v>-1591</v>
      </c>
      <c r="K53" s="358">
        <v>-1390</v>
      </c>
      <c r="L53" s="358">
        <v>-1439</v>
      </c>
      <c r="M53" s="359">
        <v>-1740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dSTBg6ZztVCr1vW2l3KGo0qGGMUMnTm60SVQTbAXHB1Ll1Rof5AB3Vl6k8s6IL/2zyGvDuYuCpIyzEXVqzi+Q==" saltValue="nJlZNyYIHAmGoJOChG0l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I56" sqref="I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34" t="s">
        <v>48</v>
      </c>
      <c r="D55" s="1234"/>
      <c r="E55" s="1235"/>
      <c r="F55" s="119">
        <v>287</v>
      </c>
      <c r="G55" s="119">
        <v>391</v>
      </c>
      <c r="H55" s="120">
        <v>403</v>
      </c>
    </row>
    <row r="56" spans="2:8" ht="52.5" customHeight="1" x14ac:dyDescent="0.15">
      <c r="B56" s="121"/>
      <c r="C56" s="1236" t="s">
        <v>49</v>
      </c>
      <c r="D56" s="1236"/>
      <c r="E56" s="1237"/>
      <c r="F56" s="122">
        <v>458</v>
      </c>
      <c r="G56" s="122">
        <v>444</v>
      </c>
      <c r="H56" s="123">
        <v>447</v>
      </c>
    </row>
    <row r="57" spans="2:8" ht="53.25" customHeight="1" x14ac:dyDescent="0.15">
      <c r="B57" s="121"/>
      <c r="C57" s="1238" t="s">
        <v>50</v>
      </c>
      <c r="D57" s="1238"/>
      <c r="E57" s="1239"/>
      <c r="F57" s="124">
        <v>2034</v>
      </c>
      <c r="G57" s="124">
        <v>1962</v>
      </c>
      <c r="H57" s="125">
        <v>2003</v>
      </c>
    </row>
    <row r="58" spans="2:8" ht="45.75" customHeight="1" x14ac:dyDescent="0.15">
      <c r="B58" s="126"/>
      <c r="C58" s="1226" t="s">
        <v>574</v>
      </c>
      <c r="D58" s="1227"/>
      <c r="E58" s="1228"/>
      <c r="F58" s="127">
        <v>1008</v>
      </c>
      <c r="G58" s="127">
        <v>875</v>
      </c>
      <c r="H58" s="128">
        <v>877</v>
      </c>
    </row>
    <row r="59" spans="2:8" ht="45.75" customHeight="1" x14ac:dyDescent="0.15">
      <c r="B59" s="126"/>
      <c r="C59" s="1226" t="s">
        <v>575</v>
      </c>
      <c r="D59" s="1227"/>
      <c r="E59" s="1228"/>
      <c r="F59" s="127">
        <v>361</v>
      </c>
      <c r="G59" s="127">
        <v>362</v>
      </c>
      <c r="H59" s="128">
        <v>363</v>
      </c>
    </row>
    <row r="60" spans="2:8" ht="45.75" customHeight="1" x14ac:dyDescent="0.15">
      <c r="B60" s="126"/>
      <c r="C60" s="1226" t="s">
        <v>576</v>
      </c>
      <c r="D60" s="1227"/>
      <c r="E60" s="1228"/>
      <c r="F60" s="127">
        <v>135</v>
      </c>
      <c r="G60" s="127">
        <v>136</v>
      </c>
      <c r="H60" s="128">
        <v>131</v>
      </c>
    </row>
    <row r="61" spans="2:8" ht="45.75" customHeight="1" x14ac:dyDescent="0.15">
      <c r="B61" s="126"/>
      <c r="C61" s="1226" t="s">
        <v>577</v>
      </c>
      <c r="D61" s="1227"/>
      <c r="E61" s="1228"/>
      <c r="F61" s="127">
        <v>124</v>
      </c>
      <c r="G61" s="127">
        <v>124</v>
      </c>
      <c r="H61" s="128">
        <v>124</v>
      </c>
    </row>
    <row r="62" spans="2:8" ht="45.75" customHeight="1" thickBot="1" x14ac:dyDescent="0.2">
      <c r="B62" s="129"/>
      <c r="C62" s="1229" t="s">
        <v>578</v>
      </c>
      <c r="D62" s="1230"/>
      <c r="E62" s="1231"/>
      <c r="F62" s="130">
        <v>79</v>
      </c>
      <c r="G62" s="130">
        <v>80</v>
      </c>
      <c r="H62" s="131">
        <v>111</v>
      </c>
    </row>
    <row r="63" spans="2:8" ht="52.5" customHeight="1" thickBot="1" x14ac:dyDescent="0.2">
      <c r="B63" s="132"/>
      <c r="C63" s="1232" t="s">
        <v>51</v>
      </c>
      <c r="D63" s="1232"/>
      <c r="E63" s="1233"/>
      <c r="F63" s="133">
        <v>2779</v>
      </c>
      <c r="G63" s="133">
        <v>2798</v>
      </c>
      <c r="H63" s="134">
        <v>2854</v>
      </c>
    </row>
    <row r="64" spans="2:8" x14ac:dyDescent="0.15"/>
  </sheetData>
  <sheetProtection algorithmName="SHA-512" hashValue="+cCoRNggePsoYD2JqrMvdghiw20bh3zkuDohn2SRzQHkW72Va9Nr1pwFHmlvOeeYHFeE8wUqmFyITQAw9pRx1g==" saltValue="zVJrPvf2D9h6n64VudyV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C0160-C174-47F5-A6FD-E92B98FC2923}">
  <sheetPr>
    <pageSetUpPr fitToPage="1"/>
  </sheetPr>
  <dimension ref="A1:DE85"/>
  <sheetViews>
    <sheetView showGridLines="0" zoomScale="85" zoomScaleNormal="85" zoomScaleSheetLayoutView="55" workbookViewId="0">
      <selection activeCell="DE28" sqref="DE28"/>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591</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592</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594</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552</v>
      </c>
      <c r="BQ50" s="1273"/>
      <c r="BR50" s="1273"/>
      <c r="BS50" s="1273"/>
      <c r="BT50" s="1273"/>
      <c r="BU50" s="1273"/>
      <c r="BV50" s="1273"/>
      <c r="BW50" s="1273"/>
      <c r="BX50" s="1273" t="s">
        <v>553</v>
      </c>
      <c r="BY50" s="1273"/>
      <c r="BZ50" s="1273"/>
      <c r="CA50" s="1273"/>
      <c r="CB50" s="1273"/>
      <c r="CC50" s="1273"/>
      <c r="CD50" s="1273"/>
      <c r="CE50" s="1273"/>
      <c r="CF50" s="1273" t="s">
        <v>554</v>
      </c>
      <c r="CG50" s="1273"/>
      <c r="CH50" s="1273"/>
      <c r="CI50" s="1273"/>
      <c r="CJ50" s="1273"/>
      <c r="CK50" s="1273"/>
      <c r="CL50" s="1273"/>
      <c r="CM50" s="1273"/>
      <c r="CN50" s="1273" t="s">
        <v>555</v>
      </c>
      <c r="CO50" s="1273"/>
      <c r="CP50" s="1273"/>
      <c r="CQ50" s="1273"/>
      <c r="CR50" s="1273"/>
      <c r="CS50" s="1273"/>
      <c r="CT50" s="1273"/>
      <c r="CU50" s="1273"/>
      <c r="CV50" s="1273" t="s">
        <v>556</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595</v>
      </c>
      <c r="AO51" s="1277"/>
      <c r="AP51" s="1277"/>
      <c r="AQ51" s="1277"/>
      <c r="AR51" s="1277"/>
      <c r="AS51" s="1277"/>
      <c r="AT51" s="1277"/>
      <c r="AU51" s="1277"/>
      <c r="AV51" s="1277"/>
      <c r="AW51" s="1277"/>
      <c r="AX51" s="1277"/>
      <c r="AY51" s="1277"/>
      <c r="AZ51" s="1277"/>
      <c r="BA51" s="1277"/>
      <c r="BB51" s="1277" t="s">
        <v>596</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597</v>
      </c>
      <c r="BC53" s="1277"/>
      <c r="BD53" s="1277"/>
      <c r="BE53" s="1277"/>
      <c r="BF53" s="1277"/>
      <c r="BG53" s="1277"/>
      <c r="BH53" s="1277"/>
      <c r="BI53" s="1277"/>
      <c r="BJ53" s="1277"/>
      <c r="BK53" s="1277"/>
      <c r="BL53" s="1277"/>
      <c r="BM53" s="1277"/>
      <c r="BN53" s="1277"/>
      <c r="BO53" s="1277"/>
      <c r="BP53" s="1278">
        <v>64.900000000000006</v>
      </c>
      <c r="BQ53" s="1278"/>
      <c r="BR53" s="1278"/>
      <c r="BS53" s="1278"/>
      <c r="BT53" s="1278"/>
      <c r="BU53" s="1278"/>
      <c r="BV53" s="1278"/>
      <c r="BW53" s="1278"/>
      <c r="BX53" s="1278">
        <v>66.2</v>
      </c>
      <c r="BY53" s="1278"/>
      <c r="BZ53" s="1278"/>
      <c r="CA53" s="1278"/>
      <c r="CB53" s="1278"/>
      <c r="CC53" s="1278"/>
      <c r="CD53" s="1278"/>
      <c r="CE53" s="1278"/>
      <c r="CF53" s="1278">
        <v>67.2</v>
      </c>
      <c r="CG53" s="1278"/>
      <c r="CH53" s="1278"/>
      <c r="CI53" s="1278"/>
      <c r="CJ53" s="1278"/>
      <c r="CK53" s="1278"/>
      <c r="CL53" s="1278"/>
      <c r="CM53" s="1278"/>
      <c r="CN53" s="1278">
        <v>68</v>
      </c>
      <c r="CO53" s="1278"/>
      <c r="CP53" s="1278"/>
      <c r="CQ53" s="1278"/>
      <c r="CR53" s="1278"/>
      <c r="CS53" s="1278"/>
      <c r="CT53" s="1278"/>
      <c r="CU53" s="1278"/>
      <c r="CV53" s="1278">
        <v>68.599999999999994</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598</v>
      </c>
      <c r="AO55" s="1273"/>
      <c r="AP55" s="1273"/>
      <c r="AQ55" s="1273"/>
      <c r="AR55" s="1273"/>
      <c r="AS55" s="1273"/>
      <c r="AT55" s="1273"/>
      <c r="AU55" s="1273"/>
      <c r="AV55" s="1273"/>
      <c r="AW55" s="1273"/>
      <c r="AX55" s="1273"/>
      <c r="AY55" s="1273"/>
      <c r="AZ55" s="1273"/>
      <c r="BA55" s="1273"/>
      <c r="BB55" s="1277" t="s">
        <v>596</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597</v>
      </c>
      <c r="BC57" s="1277"/>
      <c r="BD57" s="1277"/>
      <c r="BE57" s="1277"/>
      <c r="BF57" s="1277"/>
      <c r="BG57" s="1277"/>
      <c r="BH57" s="1277"/>
      <c r="BI57" s="1277"/>
      <c r="BJ57" s="1277"/>
      <c r="BK57" s="1277"/>
      <c r="BL57" s="1277"/>
      <c r="BM57" s="1277"/>
      <c r="BN57" s="1277"/>
      <c r="BO57" s="1277"/>
      <c r="BP57" s="1278">
        <v>57.7</v>
      </c>
      <c r="BQ57" s="1278"/>
      <c r="BR57" s="1278"/>
      <c r="BS57" s="1278"/>
      <c r="BT57" s="1278"/>
      <c r="BU57" s="1278"/>
      <c r="BV57" s="1278"/>
      <c r="BW57" s="1278"/>
      <c r="BX57" s="1278">
        <v>59.3</v>
      </c>
      <c r="BY57" s="1278"/>
      <c r="BZ57" s="1278"/>
      <c r="CA57" s="1278"/>
      <c r="CB57" s="1278"/>
      <c r="CC57" s="1278"/>
      <c r="CD57" s="1278"/>
      <c r="CE57" s="1278"/>
      <c r="CF57" s="1278">
        <v>60.4</v>
      </c>
      <c r="CG57" s="1278"/>
      <c r="CH57" s="1278"/>
      <c r="CI57" s="1278"/>
      <c r="CJ57" s="1278"/>
      <c r="CK57" s="1278"/>
      <c r="CL57" s="1278"/>
      <c r="CM57" s="1278"/>
      <c r="CN57" s="1278">
        <v>61.1</v>
      </c>
      <c r="CO57" s="1278"/>
      <c r="CP57" s="1278"/>
      <c r="CQ57" s="1278"/>
      <c r="CR57" s="1278"/>
      <c r="CS57" s="1278"/>
      <c r="CT57" s="1278"/>
      <c r="CU57" s="1278"/>
      <c r="CV57" s="1278">
        <v>62.3</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599</v>
      </c>
    </row>
    <row r="64" spans="1:109" x14ac:dyDescent="0.15">
      <c r="B64" s="1248"/>
      <c r="G64" s="1255"/>
      <c r="I64" s="1288"/>
      <c r="J64" s="1288"/>
      <c r="K64" s="1288"/>
      <c r="L64" s="1288"/>
      <c r="M64" s="1288"/>
      <c r="N64" s="1289"/>
      <c r="AM64" s="1255"/>
      <c r="AN64" s="1255" t="s">
        <v>592</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594</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552</v>
      </c>
      <c r="BQ72" s="1273"/>
      <c r="BR72" s="1273"/>
      <c r="BS72" s="1273"/>
      <c r="BT72" s="1273"/>
      <c r="BU72" s="1273"/>
      <c r="BV72" s="1273"/>
      <c r="BW72" s="1273"/>
      <c r="BX72" s="1273" t="s">
        <v>553</v>
      </c>
      <c r="BY72" s="1273"/>
      <c r="BZ72" s="1273"/>
      <c r="CA72" s="1273"/>
      <c r="CB72" s="1273"/>
      <c r="CC72" s="1273"/>
      <c r="CD72" s="1273"/>
      <c r="CE72" s="1273"/>
      <c r="CF72" s="1273" t="s">
        <v>554</v>
      </c>
      <c r="CG72" s="1273"/>
      <c r="CH72" s="1273"/>
      <c r="CI72" s="1273"/>
      <c r="CJ72" s="1273"/>
      <c r="CK72" s="1273"/>
      <c r="CL72" s="1273"/>
      <c r="CM72" s="1273"/>
      <c r="CN72" s="1273" t="s">
        <v>555</v>
      </c>
      <c r="CO72" s="1273"/>
      <c r="CP72" s="1273"/>
      <c r="CQ72" s="1273"/>
      <c r="CR72" s="1273"/>
      <c r="CS72" s="1273"/>
      <c r="CT72" s="1273"/>
      <c r="CU72" s="1273"/>
      <c r="CV72" s="1273" t="s">
        <v>556</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595</v>
      </c>
      <c r="AO73" s="1277"/>
      <c r="AP73" s="1277"/>
      <c r="AQ73" s="1277"/>
      <c r="AR73" s="1277"/>
      <c r="AS73" s="1277"/>
      <c r="AT73" s="1277"/>
      <c r="AU73" s="1277"/>
      <c r="AV73" s="1277"/>
      <c r="AW73" s="1277"/>
      <c r="AX73" s="1277"/>
      <c r="AY73" s="1277"/>
      <c r="AZ73" s="1277"/>
      <c r="BA73" s="1277"/>
      <c r="BB73" s="1277" t="s">
        <v>596</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601</v>
      </c>
      <c r="BC75" s="1277"/>
      <c r="BD75" s="1277"/>
      <c r="BE75" s="1277"/>
      <c r="BF75" s="1277"/>
      <c r="BG75" s="1277"/>
      <c r="BH75" s="1277"/>
      <c r="BI75" s="1277"/>
      <c r="BJ75" s="1277"/>
      <c r="BK75" s="1277"/>
      <c r="BL75" s="1277"/>
      <c r="BM75" s="1277"/>
      <c r="BN75" s="1277"/>
      <c r="BO75" s="1277"/>
      <c r="BP75" s="1278">
        <v>5.5</v>
      </c>
      <c r="BQ75" s="1278"/>
      <c r="BR75" s="1278"/>
      <c r="BS75" s="1278"/>
      <c r="BT75" s="1278"/>
      <c r="BU75" s="1278"/>
      <c r="BV75" s="1278"/>
      <c r="BW75" s="1278"/>
      <c r="BX75" s="1278">
        <v>5</v>
      </c>
      <c r="BY75" s="1278"/>
      <c r="BZ75" s="1278"/>
      <c r="CA75" s="1278"/>
      <c r="CB75" s="1278"/>
      <c r="CC75" s="1278"/>
      <c r="CD75" s="1278"/>
      <c r="CE75" s="1278"/>
      <c r="CF75" s="1278">
        <v>5.7</v>
      </c>
      <c r="CG75" s="1278"/>
      <c r="CH75" s="1278"/>
      <c r="CI75" s="1278"/>
      <c r="CJ75" s="1278"/>
      <c r="CK75" s="1278"/>
      <c r="CL75" s="1278"/>
      <c r="CM75" s="1278"/>
      <c r="CN75" s="1278">
        <v>7</v>
      </c>
      <c r="CO75" s="1278"/>
      <c r="CP75" s="1278"/>
      <c r="CQ75" s="1278"/>
      <c r="CR75" s="1278"/>
      <c r="CS75" s="1278"/>
      <c r="CT75" s="1278"/>
      <c r="CU75" s="1278"/>
      <c r="CV75" s="1278">
        <v>8.1</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598</v>
      </c>
      <c r="AO77" s="1273"/>
      <c r="AP77" s="1273"/>
      <c r="AQ77" s="1273"/>
      <c r="AR77" s="1273"/>
      <c r="AS77" s="1273"/>
      <c r="AT77" s="1273"/>
      <c r="AU77" s="1273"/>
      <c r="AV77" s="1273"/>
      <c r="AW77" s="1273"/>
      <c r="AX77" s="1273"/>
      <c r="AY77" s="1273"/>
      <c r="AZ77" s="1273"/>
      <c r="BA77" s="1273"/>
      <c r="BB77" s="1277" t="s">
        <v>596</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601</v>
      </c>
      <c r="BC79" s="1277"/>
      <c r="BD79" s="1277"/>
      <c r="BE79" s="1277"/>
      <c r="BF79" s="1277"/>
      <c r="BG79" s="1277"/>
      <c r="BH79" s="1277"/>
      <c r="BI79" s="1277"/>
      <c r="BJ79" s="1277"/>
      <c r="BK79" s="1277"/>
      <c r="BL79" s="1277"/>
      <c r="BM79" s="1277"/>
      <c r="BN79" s="1277"/>
      <c r="BO79" s="1277"/>
      <c r="BP79" s="1278">
        <v>7.1</v>
      </c>
      <c r="BQ79" s="1278"/>
      <c r="BR79" s="1278"/>
      <c r="BS79" s="1278"/>
      <c r="BT79" s="1278"/>
      <c r="BU79" s="1278"/>
      <c r="BV79" s="1278"/>
      <c r="BW79" s="1278"/>
      <c r="BX79" s="1278">
        <v>7.1</v>
      </c>
      <c r="BY79" s="1278"/>
      <c r="BZ79" s="1278"/>
      <c r="CA79" s="1278"/>
      <c r="CB79" s="1278"/>
      <c r="CC79" s="1278"/>
      <c r="CD79" s="1278"/>
      <c r="CE79" s="1278"/>
      <c r="CF79" s="1278">
        <v>7.3</v>
      </c>
      <c r="CG79" s="1278"/>
      <c r="CH79" s="1278"/>
      <c r="CI79" s="1278"/>
      <c r="CJ79" s="1278"/>
      <c r="CK79" s="1278"/>
      <c r="CL79" s="1278"/>
      <c r="CM79" s="1278"/>
      <c r="CN79" s="1278">
        <v>7.4</v>
      </c>
      <c r="CO79" s="1278"/>
      <c r="CP79" s="1278"/>
      <c r="CQ79" s="1278"/>
      <c r="CR79" s="1278"/>
      <c r="CS79" s="1278"/>
      <c r="CT79" s="1278"/>
      <c r="CU79" s="1278"/>
      <c r="CV79" s="1278">
        <v>7.5</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xv4kEYV+RrLnohN1GQ/IbEgTLKusgT9E+C/luvRGCfJWQlPyNIpXsl5hW7+fPXptwlUD1ja0/L6N808MV/D7cg==" saltValue="saEmfLKONatKFzBobfqKv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2768D-221D-472E-BF4C-C611F083F863}">
  <sheetPr>
    <pageSetUpPr fitToPage="1"/>
  </sheetPr>
  <dimension ref="A1:DR125"/>
  <sheetViews>
    <sheetView showGridLines="0" topLeftCell="A88" zoomScale="85" zoomScaleNormal="85" zoomScaleSheetLayoutView="70" workbookViewId="0">
      <selection activeCell="AR21" sqref="AR2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HP0jif0oHctTWVNp+ZDvC6Uko48kpeIwtOUJnVAiHO7xb3QCBKIYbutaK43p4YETYzIuISHqkyVYW+3H+Sb4HQ==" saltValue="cP6uz5DFBfaVBc4fKfvV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C955E-64A1-4928-AA6C-2A289B4DE303}">
  <sheetPr>
    <pageSetUpPr fitToPage="1"/>
  </sheetPr>
  <dimension ref="A1:DR125"/>
  <sheetViews>
    <sheetView showGridLines="0" topLeftCell="A100" zoomScale="85" zoomScaleNormal="85" zoomScaleSheetLayoutView="55" workbookViewId="0">
      <selection activeCell="AR21" sqref="AR2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T1RK+gtoeeZzwVt8L1t3zlAC3N2dL2ssYlwKx+fTCOKjtjVSROg0Od4V3p5XApiMg1j33zjOeZ5LFO1ABlQ+sQ==" saltValue="Tkp0RPgzB+aGi1GM+kPe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151863</v>
      </c>
      <c r="E3" s="153"/>
      <c r="F3" s="154">
        <v>291173</v>
      </c>
      <c r="G3" s="155"/>
      <c r="H3" s="156"/>
    </row>
    <row r="4" spans="1:8" x14ac:dyDescent="0.15">
      <c r="A4" s="157"/>
      <c r="B4" s="158"/>
      <c r="C4" s="159"/>
      <c r="D4" s="160">
        <v>58666</v>
      </c>
      <c r="E4" s="161"/>
      <c r="F4" s="162">
        <v>119071</v>
      </c>
      <c r="G4" s="163"/>
      <c r="H4" s="164"/>
    </row>
    <row r="5" spans="1:8" x14ac:dyDescent="0.15">
      <c r="A5" s="145" t="s">
        <v>544</v>
      </c>
      <c r="B5" s="150"/>
      <c r="C5" s="151"/>
      <c r="D5" s="152">
        <v>295764</v>
      </c>
      <c r="E5" s="153"/>
      <c r="F5" s="154">
        <v>271581</v>
      </c>
      <c r="G5" s="155"/>
      <c r="H5" s="156"/>
    </row>
    <row r="6" spans="1:8" x14ac:dyDescent="0.15">
      <c r="A6" s="157"/>
      <c r="B6" s="158"/>
      <c r="C6" s="159"/>
      <c r="D6" s="160">
        <v>105001</v>
      </c>
      <c r="E6" s="161"/>
      <c r="F6" s="162">
        <v>117844</v>
      </c>
      <c r="G6" s="163"/>
      <c r="H6" s="164"/>
    </row>
    <row r="7" spans="1:8" x14ac:dyDescent="0.15">
      <c r="A7" s="145" t="s">
        <v>545</v>
      </c>
      <c r="B7" s="150"/>
      <c r="C7" s="151"/>
      <c r="D7" s="152">
        <v>451184</v>
      </c>
      <c r="E7" s="153"/>
      <c r="F7" s="154">
        <v>268375</v>
      </c>
      <c r="G7" s="155"/>
      <c r="H7" s="156"/>
    </row>
    <row r="8" spans="1:8" x14ac:dyDescent="0.15">
      <c r="A8" s="157"/>
      <c r="B8" s="158"/>
      <c r="C8" s="159"/>
      <c r="D8" s="160">
        <v>174243</v>
      </c>
      <c r="E8" s="161"/>
      <c r="F8" s="162">
        <v>119602</v>
      </c>
      <c r="G8" s="163"/>
      <c r="H8" s="164"/>
    </row>
    <row r="9" spans="1:8" x14ac:dyDescent="0.15">
      <c r="A9" s="145" t="s">
        <v>546</v>
      </c>
      <c r="B9" s="150"/>
      <c r="C9" s="151"/>
      <c r="D9" s="152">
        <v>316935</v>
      </c>
      <c r="E9" s="153"/>
      <c r="F9" s="154">
        <v>301035</v>
      </c>
      <c r="G9" s="155"/>
      <c r="H9" s="156"/>
    </row>
    <row r="10" spans="1:8" x14ac:dyDescent="0.15">
      <c r="A10" s="157"/>
      <c r="B10" s="158"/>
      <c r="C10" s="159"/>
      <c r="D10" s="160">
        <v>55744</v>
      </c>
      <c r="E10" s="161"/>
      <c r="F10" s="162">
        <v>154376</v>
      </c>
      <c r="G10" s="163"/>
      <c r="H10" s="164"/>
    </row>
    <row r="11" spans="1:8" x14ac:dyDescent="0.15">
      <c r="A11" s="145" t="s">
        <v>547</v>
      </c>
      <c r="B11" s="150"/>
      <c r="C11" s="151"/>
      <c r="D11" s="152">
        <v>404471</v>
      </c>
      <c r="E11" s="153"/>
      <c r="F11" s="154">
        <v>277467</v>
      </c>
      <c r="G11" s="155"/>
      <c r="H11" s="156"/>
    </row>
    <row r="12" spans="1:8" x14ac:dyDescent="0.15">
      <c r="A12" s="157"/>
      <c r="B12" s="158"/>
      <c r="C12" s="165"/>
      <c r="D12" s="160">
        <v>134621</v>
      </c>
      <c r="E12" s="161"/>
      <c r="F12" s="162">
        <v>128378</v>
      </c>
      <c r="G12" s="163"/>
      <c r="H12" s="164"/>
    </row>
    <row r="13" spans="1:8" x14ac:dyDescent="0.15">
      <c r="A13" s="145"/>
      <c r="B13" s="150"/>
      <c r="C13" s="166"/>
      <c r="D13" s="167">
        <v>324043</v>
      </c>
      <c r="E13" s="168"/>
      <c r="F13" s="169">
        <v>281926</v>
      </c>
      <c r="G13" s="170"/>
      <c r="H13" s="156"/>
    </row>
    <row r="14" spans="1:8" x14ac:dyDescent="0.15">
      <c r="A14" s="157"/>
      <c r="B14" s="158"/>
      <c r="C14" s="159"/>
      <c r="D14" s="160">
        <v>105655</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5.1100000000000003</v>
      </c>
      <c r="C19" s="171">
        <f>ROUND(VALUE(SUBSTITUTE(実質収支比率等に係る経年分析!G$48,"▲","-")),2)</f>
        <v>6.32</v>
      </c>
      <c r="D19" s="171">
        <f>ROUND(VALUE(SUBSTITUTE(実質収支比率等に係る経年分析!H$48,"▲","-")),2)</f>
        <v>4.38</v>
      </c>
      <c r="E19" s="171">
        <f>ROUND(VALUE(SUBSTITUTE(実質収支比率等に係る経年分析!I$48,"▲","-")),2)</f>
        <v>5.69</v>
      </c>
      <c r="F19" s="171">
        <f>ROUND(VALUE(SUBSTITUTE(実質収支比率等に係る経年分析!J$48,"▲","-")),2)</f>
        <v>6.81</v>
      </c>
    </row>
    <row r="20" spans="1:11" x14ac:dyDescent="0.15">
      <c r="A20" s="171" t="s">
        <v>55</v>
      </c>
      <c r="B20" s="171">
        <f>ROUND(VALUE(SUBSTITUTE(実質収支比率等に係る経年分析!F$47,"▲","-")),2)</f>
        <v>14.52</v>
      </c>
      <c r="C20" s="171">
        <f>ROUND(VALUE(SUBSTITUTE(実質収支比率等に係る経年分析!G$47,"▲","-")),2)</f>
        <v>14.65</v>
      </c>
      <c r="D20" s="171">
        <f>ROUND(VALUE(SUBSTITUTE(実質収支比率等に係る経年分析!H$47,"▲","-")),2)</f>
        <v>14.79</v>
      </c>
      <c r="E20" s="171">
        <f>ROUND(VALUE(SUBSTITUTE(実質収支比率等に係る経年分析!I$47,"▲","-")),2)</f>
        <v>19.45</v>
      </c>
      <c r="F20" s="171">
        <f>ROUND(VALUE(SUBSTITUTE(実質収支比率等に係る経年分析!J$47,"▲","-")),2)</f>
        <v>18.239999999999998</v>
      </c>
    </row>
    <row r="21" spans="1:11" x14ac:dyDescent="0.15">
      <c r="A21" s="171" t="s">
        <v>56</v>
      </c>
      <c r="B21" s="171">
        <f>IF(ISNUMBER(VALUE(SUBSTITUTE(実質収支比率等に係る経年分析!F$49,"▲","-"))),ROUND(VALUE(SUBSTITUTE(実質収支比率等に係る経年分析!F$49,"▲","-")),2),NA())</f>
        <v>4.3</v>
      </c>
      <c r="C21" s="171">
        <f>IF(ISNUMBER(VALUE(SUBSTITUTE(実質収支比率等に係る経年分析!G$49,"▲","-"))),ROUND(VALUE(SUBSTITUTE(実質収支比率等に係る経年分析!G$49,"▲","-")),2),NA())</f>
        <v>1.18</v>
      </c>
      <c r="D21" s="171">
        <f>IF(ISNUMBER(VALUE(SUBSTITUTE(実質収支比率等に係る経年分析!H$49,"▲","-"))),ROUND(VALUE(SUBSTITUTE(実質収支比率等に係る経年分析!H$49,"▲","-")),2),NA())</f>
        <v>-1.97</v>
      </c>
      <c r="E21" s="171">
        <f>IF(ISNUMBER(VALUE(SUBSTITUTE(実質収支比率等に係る経年分析!I$49,"▲","-"))),ROUND(VALUE(SUBSTITUTE(実質収支比率等に係る経年分析!I$49,"▲","-")),2),NA())</f>
        <v>6.66</v>
      </c>
      <c r="F21" s="171">
        <f>IF(ISNUMBER(VALUE(SUBSTITUTE(実質収支比率等に係る経年分析!J$49,"▲","-"))),ROUND(VALUE(SUBSTITUTE(実質収支比率等に係る経年分析!J$49,"▲","-")),2),NA())</f>
        <v>2.1800000000000002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小値賀町下水道事業特別会計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小値賀町後期高齢者医療事業特別会計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小値賀町簡易水道事業特別会計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小値賀町渡船事業特別会計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0.26</v>
      </c>
    </row>
    <row r="33" spans="1:16" x14ac:dyDescent="0.15">
      <c r="A33" s="172" t="str">
        <f>IF(連結実質赤字比率に係る赤字・黒字の構成分析!C$37="",NA(),連結実質赤字比率に係る赤字・黒字の構成分析!C$37)</f>
        <v>小値賀町介護保険事業特別会計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0.46</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0.63</v>
      </c>
    </row>
    <row r="35" spans="1:16" x14ac:dyDescent="0.15">
      <c r="A35" s="172" t="str">
        <f>IF(連結実質赤字比率に係る赤字・黒字の構成分析!C$35="",NA(),連結実質赤字比率に係る赤字・黒字の構成分析!C$35)</f>
        <v>国民健康保険診療所特別会計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0.56999999999999995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0.56000000000000005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5.0999999999999996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6.31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372</v>
      </c>
      <c r="E42" s="173"/>
      <c r="F42" s="173"/>
      <c r="G42" s="173">
        <f>'実質公債費比率（分子）の構造'!L$52</f>
        <v>381</v>
      </c>
      <c r="H42" s="173"/>
      <c r="I42" s="173"/>
      <c r="J42" s="173">
        <f>'実質公債費比率（分子）の構造'!M$52</f>
        <v>356</v>
      </c>
      <c r="K42" s="173"/>
      <c r="L42" s="173"/>
      <c r="M42" s="173">
        <f>'実質公債費比率（分子）の構造'!N$52</f>
        <v>346</v>
      </c>
      <c r="N42" s="173"/>
      <c r="O42" s="173"/>
      <c r="P42" s="173">
        <f>'実質公債費比率（分子）の構造'!O$52</f>
        <v>353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v>
      </c>
      <c r="C44" s="173"/>
      <c r="D44" s="173"/>
      <c r="E44" s="173">
        <f>'実質公債費比率（分子）の構造'!L$50</f>
        <v>1</v>
      </c>
      <c r="F44" s="173"/>
      <c r="G44" s="173"/>
      <c r="H44" s="173">
        <f>'実質公債費比率（分子）の構造'!M$50</f>
        <v>2</v>
      </c>
      <c r="I44" s="173"/>
      <c r="J44" s="173"/>
      <c r="K44" s="173">
        <f>'実質公債費比率（分子）の構造'!N$50</f>
        <v>1</v>
      </c>
      <c r="L44" s="173"/>
      <c r="M44" s="173"/>
      <c r="N44" s="173">
        <f>'実質公債費比率（分子）の構造'!O$50</f>
        <v>1</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90</v>
      </c>
      <c r="C46" s="173"/>
      <c r="D46" s="173"/>
      <c r="E46" s="173">
        <f>'実質公債費比率（分子）の構造'!L$48</f>
        <v>104</v>
      </c>
      <c r="F46" s="173"/>
      <c r="G46" s="173"/>
      <c r="H46" s="173">
        <f>'実質公債費比率（分子）の構造'!M$48</f>
        <v>109</v>
      </c>
      <c r="I46" s="173"/>
      <c r="J46" s="173"/>
      <c r="K46" s="173">
        <f>'実質公債費比率（分子）の構造'!N$48</f>
        <v>102</v>
      </c>
      <c r="L46" s="173"/>
      <c r="M46" s="173"/>
      <c r="N46" s="173">
        <f>'実質公債費比率（分子）の構造'!O$48</f>
        <v>107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349</v>
      </c>
      <c r="C49" s="173"/>
      <c r="D49" s="173"/>
      <c r="E49" s="173">
        <f>'実質公債費比率（分子）の構造'!L$45</f>
        <v>359</v>
      </c>
      <c r="F49" s="173"/>
      <c r="G49" s="173"/>
      <c r="H49" s="173">
        <f>'実質公債費比率（分子）の構造'!M$45</f>
        <v>368</v>
      </c>
      <c r="I49" s="173"/>
      <c r="J49" s="173"/>
      <c r="K49" s="173">
        <f>'実質公債費比率（分子）の構造'!N$45</f>
        <v>381</v>
      </c>
      <c r="L49" s="173"/>
      <c r="M49" s="173"/>
      <c r="N49" s="173">
        <f>'実質公債費比率（分子）の構造'!O$45</f>
        <v>397</v>
      </c>
      <c r="O49" s="173"/>
      <c r="P49" s="173"/>
    </row>
    <row r="50" spans="1:16" x14ac:dyDescent="0.15">
      <c r="A50" s="173" t="s">
        <v>71</v>
      </c>
      <c r="B50" s="173" t="e">
        <f>NA()</f>
        <v>#N/A</v>
      </c>
      <c r="C50" s="173">
        <f>IF(ISNUMBER('実質公債費比率（分子）の構造'!K$53),'実質公債費比率（分子）の構造'!K$53,NA())</f>
        <v>72</v>
      </c>
      <c r="D50" s="173" t="e">
        <f>NA()</f>
        <v>#N/A</v>
      </c>
      <c r="E50" s="173" t="e">
        <f>NA()</f>
        <v>#N/A</v>
      </c>
      <c r="F50" s="173">
        <f>IF(ISNUMBER('実質公債費比率（分子）の構造'!L$53),'実質公債費比率（分子）の構造'!L$53,NA())</f>
        <v>83</v>
      </c>
      <c r="G50" s="173" t="e">
        <f>NA()</f>
        <v>#N/A</v>
      </c>
      <c r="H50" s="173" t="e">
        <f>NA()</f>
        <v>#N/A</v>
      </c>
      <c r="I50" s="173">
        <f>IF(ISNUMBER('実質公債費比率（分子）の構造'!M$53),'実質公債費比率（分子）の構造'!M$53,NA())</f>
        <v>123</v>
      </c>
      <c r="J50" s="173" t="e">
        <f>NA()</f>
        <v>#N/A</v>
      </c>
      <c r="K50" s="173" t="e">
        <f>NA()</f>
        <v>#N/A</v>
      </c>
      <c r="L50" s="173">
        <f>IF(ISNUMBER('実質公債費比率（分子）の構造'!N$53),'実質公債費比率（分子）の構造'!N$53,NA())</f>
        <v>138</v>
      </c>
      <c r="M50" s="173" t="e">
        <f>NA()</f>
        <v>#N/A</v>
      </c>
      <c r="N50" s="173" t="e">
        <f>NA()</f>
        <v>#N/A</v>
      </c>
      <c r="O50" s="173">
        <f>IF(ISNUMBER('実質公債費比率（分子）の構造'!O$53),'実質公債費比率（分子）の構造'!O$53,NA())</f>
        <v>152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3162</v>
      </c>
      <c r="E56" s="172"/>
      <c r="F56" s="172"/>
      <c r="G56" s="172">
        <f>'将来負担比率（分子）の構造'!J$52</f>
        <v>2948</v>
      </c>
      <c r="H56" s="172"/>
      <c r="I56" s="172"/>
      <c r="J56" s="172">
        <f>'将来負担比率（分子）の構造'!K$52</f>
        <v>3110</v>
      </c>
      <c r="K56" s="172"/>
      <c r="L56" s="172"/>
      <c r="M56" s="172">
        <f>'将来負担比率（分子）の構造'!L$52</f>
        <v>3412</v>
      </c>
      <c r="N56" s="172"/>
      <c r="O56" s="172"/>
      <c r="P56" s="172">
        <f>'将来負担比率（分子）の構造'!M$52</f>
        <v>3649</v>
      </c>
    </row>
    <row r="57" spans="1:16" x14ac:dyDescent="0.15">
      <c r="A57" s="172" t="s">
        <v>42</v>
      </c>
      <c r="B57" s="172"/>
      <c r="C57" s="172"/>
      <c r="D57" s="172">
        <f>'将来負担比率（分子）の構造'!I$51</f>
        <v>163</v>
      </c>
      <c r="E57" s="172"/>
      <c r="F57" s="172"/>
      <c r="G57" s="172">
        <f>'将来負担比率（分子）の構造'!J$51</f>
        <v>166</v>
      </c>
      <c r="H57" s="172"/>
      <c r="I57" s="172"/>
      <c r="J57" s="172">
        <f>'将来負担比率（分子）の構造'!K$51</f>
        <v>118</v>
      </c>
      <c r="K57" s="172"/>
      <c r="L57" s="172"/>
      <c r="M57" s="172">
        <f>'将来負担比率（分子）の構造'!L$51</f>
        <v>65</v>
      </c>
      <c r="N57" s="172"/>
      <c r="O57" s="172"/>
      <c r="P57" s="172">
        <f>'将来負担比率（分子）の構造'!M$51</f>
        <v>31</v>
      </c>
    </row>
    <row r="58" spans="1:16" x14ac:dyDescent="0.15">
      <c r="A58" s="172" t="s">
        <v>41</v>
      </c>
      <c r="B58" s="172"/>
      <c r="C58" s="172"/>
      <c r="D58" s="172">
        <f>'将来負担比率（分子）の構造'!I$50</f>
        <v>2948</v>
      </c>
      <c r="E58" s="172"/>
      <c r="F58" s="172"/>
      <c r="G58" s="172">
        <f>'将来負担比率（分子）の構造'!J$50</f>
        <v>2989</v>
      </c>
      <c r="H58" s="172"/>
      <c r="I58" s="172"/>
      <c r="J58" s="172">
        <f>'将来負担比率（分子）の構造'!K$50</f>
        <v>3033</v>
      </c>
      <c r="K58" s="172"/>
      <c r="L58" s="172"/>
      <c r="M58" s="172">
        <f>'将来負担比率（分子）の構造'!L$50</f>
        <v>3054</v>
      </c>
      <c r="N58" s="172"/>
      <c r="O58" s="172"/>
      <c r="P58" s="172">
        <f>'将来負担比率（分子）の構造'!M$50</f>
        <v>3145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321</v>
      </c>
      <c r="C62" s="172"/>
      <c r="D62" s="172"/>
      <c r="E62" s="172">
        <f>'将来負担比率（分子）の構造'!J$45</f>
        <v>341</v>
      </c>
      <c r="F62" s="172"/>
      <c r="G62" s="172"/>
      <c r="H62" s="172">
        <f>'将来負担比率（分子）の構造'!K$45</f>
        <v>351</v>
      </c>
      <c r="I62" s="172"/>
      <c r="J62" s="172"/>
      <c r="K62" s="172">
        <f>'将来負担比率（分子）の構造'!L$45</f>
        <v>350</v>
      </c>
      <c r="L62" s="172"/>
      <c r="M62" s="172"/>
      <c r="N62" s="172">
        <f>'将来負担比率（分子）の構造'!M$45</f>
        <v>323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1026</v>
      </c>
      <c r="C64" s="172"/>
      <c r="D64" s="172"/>
      <c r="E64" s="172">
        <f>'将来負担比率（分子）の構造'!J$43</f>
        <v>850</v>
      </c>
      <c r="F64" s="172"/>
      <c r="G64" s="172"/>
      <c r="H64" s="172">
        <f>'将来負担比率（分子）の構造'!K$43</f>
        <v>924</v>
      </c>
      <c r="I64" s="172"/>
      <c r="J64" s="172"/>
      <c r="K64" s="172">
        <f>'将来負担比率（分子）の構造'!L$43</f>
        <v>1208</v>
      </c>
      <c r="L64" s="172"/>
      <c r="M64" s="172"/>
      <c r="N64" s="172">
        <f>'将来負担比率（分子）の構造'!M$43</f>
        <v>1228</v>
      </c>
      <c r="O64" s="172"/>
      <c r="P64" s="172"/>
    </row>
    <row r="65" spans="1:16" x14ac:dyDescent="0.15">
      <c r="A65" s="172" t="s">
        <v>32</v>
      </c>
      <c r="B65" s="172">
        <f>'将来負担比率（分子）の構造'!I$42</f>
        <v>1</v>
      </c>
      <c r="C65" s="172"/>
      <c r="D65" s="172"/>
      <c r="E65" s="172">
        <f>'将来負担比率（分子）の構造'!J$42</f>
        <v>1</v>
      </c>
      <c r="F65" s="172"/>
      <c r="G65" s="172"/>
      <c r="H65" s="172">
        <f>'将来負担比率（分子）の構造'!K$42</f>
        <v>2</v>
      </c>
      <c r="I65" s="172"/>
      <c r="J65" s="172"/>
      <c r="K65" s="172">
        <f>'将来負担比率（分子）の構造'!L$42</f>
        <v>1</v>
      </c>
      <c r="L65" s="172"/>
      <c r="M65" s="172"/>
      <c r="N65" s="172">
        <f>'将来負担比率（分子）の構造'!M$42</f>
        <v>1</v>
      </c>
      <c r="O65" s="172"/>
      <c r="P65" s="172"/>
    </row>
    <row r="66" spans="1:16" x14ac:dyDescent="0.15">
      <c r="A66" s="172" t="s">
        <v>31</v>
      </c>
      <c r="B66" s="172">
        <f>'将来負担比率（分子）の構造'!I$41</f>
        <v>3343</v>
      </c>
      <c r="C66" s="172"/>
      <c r="D66" s="172"/>
      <c r="E66" s="172">
        <f>'将来負担比率（分子）の構造'!J$41</f>
        <v>3319</v>
      </c>
      <c r="F66" s="172"/>
      <c r="G66" s="172"/>
      <c r="H66" s="172">
        <f>'将来負担比率（分子）の構造'!K$41</f>
        <v>3594</v>
      </c>
      <c r="I66" s="172"/>
      <c r="J66" s="172"/>
      <c r="K66" s="172">
        <f>'将来負担比率（分子）の構造'!L$41</f>
        <v>3532</v>
      </c>
      <c r="L66" s="172"/>
      <c r="M66" s="172"/>
      <c r="N66" s="172">
        <f>'将来負担比率（分子）の構造'!M$41</f>
        <v>3533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287</v>
      </c>
      <c r="C72" s="176">
        <f>基金残高に係る経年分析!G55</f>
        <v>391</v>
      </c>
      <c r="D72" s="176">
        <f>基金残高に係る経年分析!H55</f>
        <v>403</v>
      </c>
    </row>
    <row r="73" spans="1:16" x14ac:dyDescent="0.15">
      <c r="A73" s="175" t="s">
        <v>78</v>
      </c>
      <c r="B73" s="176">
        <f>基金残高に係る経年分析!F56</f>
        <v>458</v>
      </c>
      <c r="C73" s="176">
        <f>基金残高に係る経年分析!G56</f>
        <v>444</v>
      </c>
      <c r="D73" s="176">
        <f>基金残高に係る経年分析!H56</f>
        <v>447</v>
      </c>
    </row>
    <row r="74" spans="1:16" x14ac:dyDescent="0.15">
      <c r="A74" s="175" t="s">
        <v>79</v>
      </c>
      <c r="B74" s="176">
        <f>基金残高に係る経年分析!F57</f>
        <v>2034</v>
      </c>
      <c r="C74" s="176">
        <f>基金残高に係る経年分析!G57</f>
        <v>1962</v>
      </c>
      <c r="D74" s="176">
        <f>基金残高に係る経年分析!H57</f>
        <v>2003</v>
      </c>
    </row>
  </sheetData>
  <sheetProtection algorithmName="SHA-512" hashValue="xM1uZ8ndKDETR/yyiQVJLfvaz2BHiZqnPnEsTGH3910vjwMPpH7K+neEH6hUT6Rg+i+3a8BLIDPydRx/VuM0Nw==" saltValue="RhkM8tM5Qa5BoSfV6Wj2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E2" sqref="E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218</v>
      </c>
      <c r="DI1" s="606"/>
      <c r="DJ1" s="606"/>
      <c r="DK1" s="606"/>
      <c r="DL1" s="606"/>
      <c r="DM1" s="606"/>
      <c r="DN1" s="607"/>
      <c r="DO1" s="212"/>
      <c r="DP1" s="605" t="s">
        <v>219</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221</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222</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223</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224</v>
      </c>
      <c r="S4" s="609"/>
      <c r="T4" s="609"/>
      <c r="U4" s="609"/>
      <c r="V4" s="609"/>
      <c r="W4" s="609"/>
      <c r="X4" s="609"/>
      <c r="Y4" s="610"/>
      <c r="Z4" s="608" t="s">
        <v>225</v>
      </c>
      <c r="AA4" s="609"/>
      <c r="AB4" s="609"/>
      <c r="AC4" s="610"/>
      <c r="AD4" s="608" t="s">
        <v>226</v>
      </c>
      <c r="AE4" s="609"/>
      <c r="AF4" s="609"/>
      <c r="AG4" s="609"/>
      <c r="AH4" s="609"/>
      <c r="AI4" s="609"/>
      <c r="AJ4" s="609"/>
      <c r="AK4" s="610"/>
      <c r="AL4" s="608" t="s">
        <v>225</v>
      </c>
      <c r="AM4" s="609"/>
      <c r="AN4" s="609"/>
      <c r="AO4" s="610"/>
      <c r="AP4" s="614" t="s">
        <v>227</v>
      </c>
      <c r="AQ4" s="614"/>
      <c r="AR4" s="614"/>
      <c r="AS4" s="614"/>
      <c r="AT4" s="614"/>
      <c r="AU4" s="614"/>
      <c r="AV4" s="614"/>
      <c r="AW4" s="614"/>
      <c r="AX4" s="614"/>
      <c r="AY4" s="614"/>
      <c r="AZ4" s="614"/>
      <c r="BA4" s="614"/>
      <c r="BB4" s="614"/>
      <c r="BC4" s="614"/>
      <c r="BD4" s="614"/>
      <c r="BE4" s="614"/>
      <c r="BF4" s="614"/>
      <c r="BG4" s="614" t="s">
        <v>228</v>
      </c>
      <c r="BH4" s="614"/>
      <c r="BI4" s="614"/>
      <c r="BJ4" s="614"/>
      <c r="BK4" s="614"/>
      <c r="BL4" s="614"/>
      <c r="BM4" s="614"/>
      <c r="BN4" s="614"/>
      <c r="BO4" s="614" t="s">
        <v>225</v>
      </c>
      <c r="BP4" s="614"/>
      <c r="BQ4" s="614"/>
      <c r="BR4" s="614"/>
      <c r="BS4" s="614" t="s">
        <v>229</v>
      </c>
      <c r="BT4" s="614"/>
      <c r="BU4" s="614"/>
      <c r="BV4" s="614"/>
      <c r="BW4" s="614"/>
      <c r="BX4" s="614"/>
      <c r="BY4" s="614"/>
      <c r="BZ4" s="614"/>
      <c r="CA4" s="614"/>
      <c r="CB4" s="614"/>
      <c r="CD4" s="611" t="s">
        <v>230</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231</v>
      </c>
      <c r="C5" s="616"/>
      <c r="D5" s="616"/>
      <c r="E5" s="616"/>
      <c r="F5" s="616"/>
      <c r="G5" s="616"/>
      <c r="H5" s="616"/>
      <c r="I5" s="616"/>
      <c r="J5" s="616"/>
      <c r="K5" s="616"/>
      <c r="L5" s="616"/>
      <c r="M5" s="616"/>
      <c r="N5" s="616"/>
      <c r="O5" s="616"/>
      <c r="P5" s="616"/>
      <c r="Q5" s="617"/>
      <c r="R5" s="618">
        <v>167117</v>
      </c>
      <c r="S5" s="619"/>
      <c r="T5" s="619"/>
      <c r="U5" s="619"/>
      <c r="V5" s="619"/>
      <c r="W5" s="619"/>
      <c r="X5" s="619"/>
      <c r="Y5" s="620"/>
      <c r="Z5" s="621">
        <v>3.9</v>
      </c>
      <c r="AA5" s="621"/>
      <c r="AB5" s="621"/>
      <c r="AC5" s="621"/>
      <c r="AD5" s="622">
        <v>167117</v>
      </c>
      <c r="AE5" s="622"/>
      <c r="AF5" s="622"/>
      <c r="AG5" s="622"/>
      <c r="AH5" s="622"/>
      <c r="AI5" s="622"/>
      <c r="AJ5" s="622"/>
      <c r="AK5" s="622"/>
      <c r="AL5" s="623">
        <v>7.7</v>
      </c>
      <c r="AM5" s="624"/>
      <c r="AN5" s="624"/>
      <c r="AO5" s="625"/>
      <c r="AP5" s="615" t="s">
        <v>232</v>
      </c>
      <c r="AQ5" s="616"/>
      <c r="AR5" s="616"/>
      <c r="AS5" s="616"/>
      <c r="AT5" s="616"/>
      <c r="AU5" s="616"/>
      <c r="AV5" s="616"/>
      <c r="AW5" s="616"/>
      <c r="AX5" s="616"/>
      <c r="AY5" s="616"/>
      <c r="AZ5" s="616"/>
      <c r="BA5" s="616"/>
      <c r="BB5" s="616"/>
      <c r="BC5" s="616"/>
      <c r="BD5" s="616"/>
      <c r="BE5" s="616"/>
      <c r="BF5" s="617"/>
      <c r="BG5" s="629">
        <v>167117</v>
      </c>
      <c r="BH5" s="630"/>
      <c r="BI5" s="630"/>
      <c r="BJ5" s="630"/>
      <c r="BK5" s="630"/>
      <c r="BL5" s="630"/>
      <c r="BM5" s="630"/>
      <c r="BN5" s="631"/>
      <c r="BO5" s="632">
        <v>100</v>
      </c>
      <c r="BP5" s="632"/>
      <c r="BQ5" s="632"/>
      <c r="BR5" s="632"/>
      <c r="BS5" s="633" t="s">
        <v>130</v>
      </c>
      <c r="BT5" s="633"/>
      <c r="BU5" s="633"/>
      <c r="BV5" s="633"/>
      <c r="BW5" s="633"/>
      <c r="BX5" s="633"/>
      <c r="BY5" s="633"/>
      <c r="BZ5" s="633"/>
      <c r="CA5" s="633"/>
      <c r="CB5" s="637"/>
      <c r="CD5" s="611" t="s">
        <v>227</v>
      </c>
      <c r="CE5" s="612"/>
      <c r="CF5" s="612"/>
      <c r="CG5" s="612"/>
      <c r="CH5" s="612"/>
      <c r="CI5" s="612"/>
      <c r="CJ5" s="612"/>
      <c r="CK5" s="612"/>
      <c r="CL5" s="612"/>
      <c r="CM5" s="612"/>
      <c r="CN5" s="612"/>
      <c r="CO5" s="612"/>
      <c r="CP5" s="612"/>
      <c r="CQ5" s="613"/>
      <c r="CR5" s="611" t="s">
        <v>233</v>
      </c>
      <c r="CS5" s="612"/>
      <c r="CT5" s="612"/>
      <c r="CU5" s="612"/>
      <c r="CV5" s="612"/>
      <c r="CW5" s="612"/>
      <c r="CX5" s="612"/>
      <c r="CY5" s="613"/>
      <c r="CZ5" s="611" t="s">
        <v>225</v>
      </c>
      <c r="DA5" s="612"/>
      <c r="DB5" s="612"/>
      <c r="DC5" s="613"/>
      <c r="DD5" s="611" t="s">
        <v>234</v>
      </c>
      <c r="DE5" s="612"/>
      <c r="DF5" s="612"/>
      <c r="DG5" s="612"/>
      <c r="DH5" s="612"/>
      <c r="DI5" s="612"/>
      <c r="DJ5" s="612"/>
      <c r="DK5" s="612"/>
      <c r="DL5" s="612"/>
      <c r="DM5" s="612"/>
      <c r="DN5" s="612"/>
      <c r="DO5" s="612"/>
      <c r="DP5" s="613"/>
      <c r="DQ5" s="611" t="s">
        <v>235</v>
      </c>
      <c r="DR5" s="612"/>
      <c r="DS5" s="612"/>
      <c r="DT5" s="612"/>
      <c r="DU5" s="612"/>
      <c r="DV5" s="612"/>
      <c r="DW5" s="612"/>
      <c r="DX5" s="612"/>
      <c r="DY5" s="612"/>
      <c r="DZ5" s="612"/>
      <c r="EA5" s="612"/>
      <c r="EB5" s="612"/>
      <c r="EC5" s="613"/>
    </row>
    <row r="6" spans="2:143" ht="11.25" customHeight="1" x14ac:dyDescent="0.15">
      <c r="B6" s="626" t="s">
        <v>236</v>
      </c>
      <c r="C6" s="627"/>
      <c r="D6" s="627"/>
      <c r="E6" s="627"/>
      <c r="F6" s="627"/>
      <c r="G6" s="627"/>
      <c r="H6" s="627"/>
      <c r="I6" s="627"/>
      <c r="J6" s="627"/>
      <c r="K6" s="627"/>
      <c r="L6" s="627"/>
      <c r="M6" s="627"/>
      <c r="N6" s="627"/>
      <c r="O6" s="627"/>
      <c r="P6" s="627"/>
      <c r="Q6" s="628"/>
      <c r="R6" s="629">
        <v>22602</v>
      </c>
      <c r="S6" s="630"/>
      <c r="T6" s="630"/>
      <c r="U6" s="630"/>
      <c r="V6" s="630"/>
      <c r="W6" s="630"/>
      <c r="X6" s="630"/>
      <c r="Y6" s="631"/>
      <c r="Z6" s="632">
        <v>0.5</v>
      </c>
      <c r="AA6" s="632"/>
      <c r="AB6" s="632"/>
      <c r="AC6" s="632"/>
      <c r="AD6" s="633">
        <v>22602</v>
      </c>
      <c r="AE6" s="633"/>
      <c r="AF6" s="633"/>
      <c r="AG6" s="633"/>
      <c r="AH6" s="633"/>
      <c r="AI6" s="633"/>
      <c r="AJ6" s="633"/>
      <c r="AK6" s="633"/>
      <c r="AL6" s="634">
        <v>1</v>
      </c>
      <c r="AM6" s="635"/>
      <c r="AN6" s="635"/>
      <c r="AO6" s="636"/>
      <c r="AP6" s="626" t="s">
        <v>237</v>
      </c>
      <c r="AQ6" s="627"/>
      <c r="AR6" s="627"/>
      <c r="AS6" s="627"/>
      <c r="AT6" s="627"/>
      <c r="AU6" s="627"/>
      <c r="AV6" s="627"/>
      <c r="AW6" s="627"/>
      <c r="AX6" s="627"/>
      <c r="AY6" s="627"/>
      <c r="AZ6" s="627"/>
      <c r="BA6" s="627"/>
      <c r="BB6" s="627"/>
      <c r="BC6" s="627"/>
      <c r="BD6" s="627"/>
      <c r="BE6" s="627"/>
      <c r="BF6" s="628"/>
      <c r="BG6" s="629">
        <v>167117</v>
      </c>
      <c r="BH6" s="630"/>
      <c r="BI6" s="630"/>
      <c r="BJ6" s="630"/>
      <c r="BK6" s="630"/>
      <c r="BL6" s="630"/>
      <c r="BM6" s="630"/>
      <c r="BN6" s="631"/>
      <c r="BO6" s="632">
        <v>100</v>
      </c>
      <c r="BP6" s="632"/>
      <c r="BQ6" s="632"/>
      <c r="BR6" s="632"/>
      <c r="BS6" s="633" t="s">
        <v>130</v>
      </c>
      <c r="BT6" s="633"/>
      <c r="BU6" s="633"/>
      <c r="BV6" s="633"/>
      <c r="BW6" s="633"/>
      <c r="BX6" s="633"/>
      <c r="BY6" s="633"/>
      <c r="BZ6" s="633"/>
      <c r="CA6" s="633"/>
      <c r="CB6" s="637"/>
      <c r="CD6" s="640" t="s">
        <v>238</v>
      </c>
      <c r="CE6" s="641"/>
      <c r="CF6" s="641"/>
      <c r="CG6" s="641"/>
      <c r="CH6" s="641"/>
      <c r="CI6" s="641"/>
      <c r="CJ6" s="641"/>
      <c r="CK6" s="641"/>
      <c r="CL6" s="641"/>
      <c r="CM6" s="641"/>
      <c r="CN6" s="641"/>
      <c r="CO6" s="641"/>
      <c r="CP6" s="641"/>
      <c r="CQ6" s="642"/>
      <c r="CR6" s="629">
        <v>48777</v>
      </c>
      <c r="CS6" s="630"/>
      <c r="CT6" s="630"/>
      <c r="CU6" s="630"/>
      <c r="CV6" s="630"/>
      <c r="CW6" s="630"/>
      <c r="CX6" s="630"/>
      <c r="CY6" s="631"/>
      <c r="CZ6" s="623">
        <v>1.2</v>
      </c>
      <c r="DA6" s="624"/>
      <c r="DB6" s="624"/>
      <c r="DC6" s="643"/>
      <c r="DD6" s="638" t="s">
        <v>130</v>
      </c>
      <c r="DE6" s="630"/>
      <c r="DF6" s="630"/>
      <c r="DG6" s="630"/>
      <c r="DH6" s="630"/>
      <c r="DI6" s="630"/>
      <c r="DJ6" s="630"/>
      <c r="DK6" s="630"/>
      <c r="DL6" s="630"/>
      <c r="DM6" s="630"/>
      <c r="DN6" s="630"/>
      <c r="DO6" s="630"/>
      <c r="DP6" s="631"/>
      <c r="DQ6" s="638">
        <v>48777</v>
      </c>
      <c r="DR6" s="630"/>
      <c r="DS6" s="630"/>
      <c r="DT6" s="630"/>
      <c r="DU6" s="630"/>
      <c r="DV6" s="630"/>
      <c r="DW6" s="630"/>
      <c r="DX6" s="630"/>
      <c r="DY6" s="630"/>
      <c r="DZ6" s="630"/>
      <c r="EA6" s="630"/>
      <c r="EB6" s="630"/>
      <c r="EC6" s="639"/>
    </row>
    <row r="7" spans="2:143" ht="11.25" customHeight="1" x14ac:dyDescent="0.15">
      <c r="B7" s="626" t="s">
        <v>239</v>
      </c>
      <c r="C7" s="627"/>
      <c r="D7" s="627"/>
      <c r="E7" s="627"/>
      <c r="F7" s="627"/>
      <c r="G7" s="627"/>
      <c r="H7" s="627"/>
      <c r="I7" s="627"/>
      <c r="J7" s="627"/>
      <c r="K7" s="627"/>
      <c r="L7" s="627"/>
      <c r="M7" s="627"/>
      <c r="N7" s="627"/>
      <c r="O7" s="627"/>
      <c r="P7" s="627"/>
      <c r="Q7" s="628"/>
      <c r="R7" s="629">
        <v>77</v>
      </c>
      <c r="S7" s="630"/>
      <c r="T7" s="630"/>
      <c r="U7" s="630"/>
      <c r="V7" s="630"/>
      <c r="W7" s="630"/>
      <c r="X7" s="630"/>
      <c r="Y7" s="631"/>
      <c r="Z7" s="632">
        <v>0</v>
      </c>
      <c r="AA7" s="632"/>
      <c r="AB7" s="632"/>
      <c r="AC7" s="632"/>
      <c r="AD7" s="633">
        <v>77</v>
      </c>
      <c r="AE7" s="633"/>
      <c r="AF7" s="633"/>
      <c r="AG7" s="633"/>
      <c r="AH7" s="633"/>
      <c r="AI7" s="633"/>
      <c r="AJ7" s="633"/>
      <c r="AK7" s="633"/>
      <c r="AL7" s="634">
        <v>0</v>
      </c>
      <c r="AM7" s="635"/>
      <c r="AN7" s="635"/>
      <c r="AO7" s="636"/>
      <c r="AP7" s="626" t="s">
        <v>240</v>
      </c>
      <c r="AQ7" s="627"/>
      <c r="AR7" s="627"/>
      <c r="AS7" s="627"/>
      <c r="AT7" s="627"/>
      <c r="AU7" s="627"/>
      <c r="AV7" s="627"/>
      <c r="AW7" s="627"/>
      <c r="AX7" s="627"/>
      <c r="AY7" s="627"/>
      <c r="AZ7" s="627"/>
      <c r="BA7" s="627"/>
      <c r="BB7" s="627"/>
      <c r="BC7" s="627"/>
      <c r="BD7" s="627"/>
      <c r="BE7" s="627"/>
      <c r="BF7" s="628"/>
      <c r="BG7" s="629">
        <v>69354</v>
      </c>
      <c r="BH7" s="630"/>
      <c r="BI7" s="630"/>
      <c r="BJ7" s="630"/>
      <c r="BK7" s="630"/>
      <c r="BL7" s="630"/>
      <c r="BM7" s="630"/>
      <c r="BN7" s="631"/>
      <c r="BO7" s="632">
        <v>41.5</v>
      </c>
      <c r="BP7" s="632"/>
      <c r="BQ7" s="632"/>
      <c r="BR7" s="632"/>
      <c r="BS7" s="633" t="s">
        <v>130</v>
      </c>
      <c r="BT7" s="633"/>
      <c r="BU7" s="633"/>
      <c r="BV7" s="633"/>
      <c r="BW7" s="633"/>
      <c r="BX7" s="633"/>
      <c r="BY7" s="633"/>
      <c r="BZ7" s="633"/>
      <c r="CA7" s="633"/>
      <c r="CB7" s="637"/>
      <c r="CD7" s="644" t="s">
        <v>241</v>
      </c>
      <c r="CE7" s="645"/>
      <c r="CF7" s="645"/>
      <c r="CG7" s="645"/>
      <c r="CH7" s="645"/>
      <c r="CI7" s="645"/>
      <c r="CJ7" s="645"/>
      <c r="CK7" s="645"/>
      <c r="CL7" s="645"/>
      <c r="CM7" s="645"/>
      <c r="CN7" s="645"/>
      <c r="CO7" s="645"/>
      <c r="CP7" s="645"/>
      <c r="CQ7" s="646"/>
      <c r="CR7" s="629">
        <v>648104</v>
      </c>
      <c r="CS7" s="630"/>
      <c r="CT7" s="630"/>
      <c r="CU7" s="630"/>
      <c r="CV7" s="630"/>
      <c r="CW7" s="630"/>
      <c r="CX7" s="630"/>
      <c r="CY7" s="631"/>
      <c r="CZ7" s="632">
        <v>16.100000000000001</v>
      </c>
      <c r="DA7" s="632"/>
      <c r="DB7" s="632"/>
      <c r="DC7" s="632"/>
      <c r="DD7" s="638">
        <v>124072</v>
      </c>
      <c r="DE7" s="630"/>
      <c r="DF7" s="630"/>
      <c r="DG7" s="630"/>
      <c r="DH7" s="630"/>
      <c r="DI7" s="630"/>
      <c r="DJ7" s="630"/>
      <c r="DK7" s="630"/>
      <c r="DL7" s="630"/>
      <c r="DM7" s="630"/>
      <c r="DN7" s="630"/>
      <c r="DO7" s="630"/>
      <c r="DP7" s="631"/>
      <c r="DQ7" s="638">
        <v>423021</v>
      </c>
      <c r="DR7" s="630"/>
      <c r="DS7" s="630"/>
      <c r="DT7" s="630"/>
      <c r="DU7" s="630"/>
      <c r="DV7" s="630"/>
      <c r="DW7" s="630"/>
      <c r="DX7" s="630"/>
      <c r="DY7" s="630"/>
      <c r="DZ7" s="630"/>
      <c r="EA7" s="630"/>
      <c r="EB7" s="630"/>
      <c r="EC7" s="639"/>
    </row>
    <row r="8" spans="2:143" ht="11.25" customHeight="1" x14ac:dyDescent="0.15">
      <c r="B8" s="626" t="s">
        <v>242</v>
      </c>
      <c r="C8" s="627"/>
      <c r="D8" s="627"/>
      <c r="E8" s="627"/>
      <c r="F8" s="627"/>
      <c r="G8" s="627"/>
      <c r="H8" s="627"/>
      <c r="I8" s="627"/>
      <c r="J8" s="627"/>
      <c r="K8" s="627"/>
      <c r="L8" s="627"/>
      <c r="M8" s="627"/>
      <c r="N8" s="627"/>
      <c r="O8" s="627"/>
      <c r="P8" s="627"/>
      <c r="Q8" s="628"/>
      <c r="R8" s="629">
        <v>589</v>
      </c>
      <c r="S8" s="630"/>
      <c r="T8" s="630"/>
      <c r="U8" s="630"/>
      <c r="V8" s="630"/>
      <c r="W8" s="630"/>
      <c r="X8" s="630"/>
      <c r="Y8" s="631"/>
      <c r="Z8" s="632">
        <v>0</v>
      </c>
      <c r="AA8" s="632"/>
      <c r="AB8" s="632"/>
      <c r="AC8" s="632"/>
      <c r="AD8" s="633">
        <v>589</v>
      </c>
      <c r="AE8" s="633"/>
      <c r="AF8" s="633"/>
      <c r="AG8" s="633"/>
      <c r="AH8" s="633"/>
      <c r="AI8" s="633"/>
      <c r="AJ8" s="633"/>
      <c r="AK8" s="633"/>
      <c r="AL8" s="634">
        <v>0</v>
      </c>
      <c r="AM8" s="635"/>
      <c r="AN8" s="635"/>
      <c r="AO8" s="636"/>
      <c r="AP8" s="626" t="s">
        <v>243</v>
      </c>
      <c r="AQ8" s="627"/>
      <c r="AR8" s="627"/>
      <c r="AS8" s="627"/>
      <c r="AT8" s="627"/>
      <c r="AU8" s="627"/>
      <c r="AV8" s="627"/>
      <c r="AW8" s="627"/>
      <c r="AX8" s="627"/>
      <c r="AY8" s="627"/>
      <c r="AZ8" s="627"/>
      <c r="BA8" s="627"/>
      <c r="BB8" s="627"/>
      <c r="BC8" s="627"/>
      <c r="BD8" s="627"/>
      <c r="BE8" s="627"/>
      <c r="BF8" s="628"/>
      <c r="BG8" s="629">
        <v>3395</v>
      </c>
      <c r="BH8" s="630"/>
      <c r="BI8" s="630"/>
      <c r="BJ8" s="630"/>
      <c r="BK8" s="630"/>
      <c r="BL8" s="630"/>
      <c r="BM8" s="630"/>
      <c r="BN8" s="631"/>
      <c r="BO8" s="632">
        <v>2</v>
      </c>
      <c r="BP8" s="632"/>
      <c r="BQ8" s="632"/>
      <c r="BR8" s="632"/>
      <c r="BS8" s="633" t="s">
        <v>130</v>
      </c>
      <c r="BT8" s="633"/>
      <c r="BU8" s="633"/>
      <c r="BV8" s="633"/>
      <c r="BW8" s="633"/>
      <c r="BX8" s="633"/>
      <c r="BY8" s="633"/>
      <c r="BZ8" s="633"/>
      <c r="CA8" s="633"/>
      <c r="CB8" s="637"/>
      <c r="CD8" s="644" t="s">
        <v>244</v>
      </c>
      <c r="CE8" s="645"/>
      <c r="CF8" s="645"/>
      <c r="CG8" s="645"/>
      <c r="CH8" s="645"/>
      <c r="CI8" s="645"/>
      <c r="CJ8" s="645"/>
      <c r="CK8" s="645"/>
      <c r="CL8" s="645"/>
      <c r="CM8" s="645"/>
      <c r="CN8" s="645"/>
      <c r="CO8" s="645"/>
      <c r="CP8" s="645"/>
      <c r="CQ8" s="646"/>
      <c r="CR8" s="629">
        <v>662794</v>
      </c>
      <c r="CS8" s="630"/>
      <c r="CT8" s="630"/>
      <c r="CU8" s="630"/>
      <c r="CV8" s="630"/>
      <c r="CW8" s="630"/>
      <c r="CX8" s="630"/>
      <c r="CY8" s="631"/>
      <c r="CZ8" s="632">
        <v>16.5</v>
      </c>
      <c r="DA8" s="632"/>
      <c r="DB8" s="632"/>
      <c r="DC8" s="632"/>
      <c r="DD8" s="638">
        <v>29</v>
      </c>
      <c r="DE8" s="630"/>
      <c r="DF8" s="630"/>
      <c r="DG8" s="630"/>
      <c r="DH8" s="630"/>
      <c r="DI8" s="630"/>
      <c r="DJ8" s="630"/>
      <c r="DK8" s="630"/>
      <c r="DL8" s="630"/>
      <c r="DM8" s="630"/>
      <c r="DN8" s="630"/>
      <c r="DO8" s="630"/>
      <c r="DP8" s="631"/>
      <c r="DQ8" s="638">
        <v>367567</v>
      </c>
      <c r="DR8" s="630"/>
      <c r="DS8" s="630"/>
      <c r="DT8" s="630"/>
      <c r="DU8" s="630"/>
      <c r="DV8" s="630"/>
      <c r="DW8" s="630"/>
      <c r="DX8" s="630"/>
      <c r="DY8" s="630"/>
      <c r="DZ8" s="630"/>
      <c r="EA8" s="630"/>
      <c r="EB8" s="630"/>
      <c r="EC8" s="639"/>
    </row>
    <row r="9" spans="2:143" ht="11.25" customHeight="1" x14ac:dyDescent="0.15">
      <c r="B9" s="626" t="s">
        <v>245</v>
      </c>
      <c r="C9" s="627"/>
      <c r="D9" s="627"/>
      <c r="E9" s="627"/>
      <c r="F9" s="627"/>
      <c r="G9" s="627"/>
      <c r="H9" s="627"/>
      <c r="I9" s="627"/>
      <c r="J9" s="627"/>
      <c r="K9" s="627"/>
      <c r="L9" s="627"/>
      <c r="M9" s="627"/>
      <c r="N9" s="627"/>
      <c r="O9" s="627"/>
      <c r="P9" s="627"/>
      <c r="Q9" s="628"/>
      <c r="R9" s="629">
        <v>743</v>
      </c>
      <c r="S9" s="630"/>
      <c r="T9" s="630"/>
      <c r="U9" s="630"/>
      <c r="V9" s="630"/>
      <c r="W9" s="630"/>
      <c r="X9" s="630"/>
      <c r="Y9" s="631"/>
      <c r="Z9" s="632">
        <v>0</v>
      </c>
      <c r="AA9" s="632"/>
      <c r="AB9" s="632"/>
      <c r="AC9" s="632"/>
      <c r="AD9" s="633">
        <v>743</v>
      </c>
      <c r="AE9" s="633"/>
      <c r="AF9" s="633"/>
      <c r="AG9" s="633"/>
      <c r="AH9" s="633"/>
      <c r="AI9" s="633"/>
      <c r="AJ9" s="633"/>
      <c r="AK9" s="633"/>
      <c r="AL9" s="634">
        <v>0</v>
      </c>
      <c r="AM9" s="635"/>
      <c r="AN9" s="635"/>
      <c r="AO9" s="636"/>
      <c r="AP9" s="626" t="s">
        <v>246</v>
      </c>
      <c r="AQ9" s="627"/>
      <c r="AR9" s="627"/>
      <c r="AS9" s="627"/>
      <c r="AT9" s="627"/>
      <c r="AU9" s="627"/>
      <c r="AV9" s="627"/>
      <c r="AW9" s="627"/>
      <c r="AX9" s="627"/>
      <c r="AY9" s="627"/>
      <c r="AZ9" s="627"/>
      <c r="BA9" s="627"/>
      <c r="BB9" s="627"/>
      <c r="BC9" s="627"/>
      <c r="BD9" s="627"/>
      <c r="BE9" s="627"/>
      <c r="BF9" s="628"/>
      <c r="BG9" s="629">
        <v>60642</v>
      </c>
      <c r="BH9" s="630"/>
      <c r="BI9" s="630"/>
      <c r="BJ9" s="630"/>
      <c r="BK9" s="630"/>
      <c r="BL9" s="630"/>
      <c r="BM9" s="630"/>
      <c r="BN9" s="631"/>
      <c r="BO9" s="632">
        <v>36.299999999999997</v>
      </c>
      <c r="BP9" s="632"/>
      <c r="BQ9" s="632"/>
      <c r="BR9" s="632"/>
      <c r="BS9" s="633" t="s">
        <v>130</v>
      </c>
      <c r="BT9" s="633"/>
      <c r="BU9" s="633"/>
      <c r="BV9" s="633"/>
      <c r="BW9" s="633"/>
      <c r="BX9" s="633"/>
      <c r="BY9" s="633"/>
      <c r="BZ9" s="633"/>
      <c r="CA9" s="633"/>
      <c r="CB9" s="637"/>
      <c r="CD9" s="644" t="s">
        <v>247</v>
      </c>
      <c r="CE9" s="645"/>
      <c r="CF9" s="645"/>
      <c r="CG9" s="645"/>
      <c r="CH9" s="645"/>
      <c r="CI9" s="645"/>
      <c r="CJ9" s="645"/>
      <c r="CK9" s="645"/>
      <c r="CL9" s="645"/>
      <c r="CM9" s="645"/>
      <c r="CN9" s="645"/>
      <c r="CO9" s="645"/>
      <c r="CP9" s="645"/>
      <c r="CQ9" s="646"/>
      <c r="CR9" s="629">
        <v>465694</v>
      </c>
      <c r="CS9" s="630"/>
      <c r="CT9" s="630"/>
      <c r="CU9" s="630"/>
      <c r="CV9" s="630"/>
      <c r="CW9" s="630"/>
      <c r="CX9" s="630"/>
      <c r="CY9" s="631"/>
      <c r="CZ9" s="632">
        <v>11.6</v>
      </c>
      <c r="DA9" s="632"/>
      <c r="DB9" s="632"/>
      <c r="DC9" s="632"/>
      <c r="DD9" s="638">
        <v>101195</v>
      </c>
      <c r="DE9" s="630"/>
      <c r="DF9" s="630"/>
      <c r="DG9" s="630"/>
      <c r="DH9" s="630"/>
      <c r="DI9" s="630"/>
      <c r="DJ9" s="630"/>
      <c r="DK9" s="630"/>
      <c r="DL9" s="630"/>
      <c r="DM9" s="630"/>
      <c r="DN9" s="630"/>
      <c r="DO9" s="630"/>
      <c r="DP9" s="631"/>
      <c r="DQ9" s="638">
        <v>290775</v>
      </c>
      <c r="DR9" s="630"/>
      <c r="DS9" s="630"/>
      <c r="DT9" s="630"/>
      <c r="DU9" s="630"/>
      <c r="DV9" s="630"/>
      <c r="DW9" s="630"/>
      <c r="DX9" s="630"/>
      <c r="DY9" s="630"/>
      <c r="DZ9" s="630"/>
      <c r="EA9" s="630"/>
      <c r="EB9" s="630"/>
      <c r="EC9" s="639"/>
    </row>
    <row r="10" spans="2:143" ht="11.25" customHeight="1" x14ac:dyDescent="0.15">
      <c r="B10" s="626" t="s">
        <v>248</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32" t="s">
        <v>130</v>
      </c>
      <c r="AA10" s="632"/>
      <c r="AB10" s="632"/>
      <c r="AC10" s="632"/>
      <c r="AD10" s="633" t="s">
        <v>130</v>
      </c>
      <c r="AE10" s="633"/>
      <c r="AF10" s="633"/>
      <c r="AG10" s="633"/>
      <c r="AH10" s="633"/>
      <c r="AI10" s="633"/>
      <c r="AJ10" s="633"/>
      <c r="AK10" s="633"/>
      <c r="AL10" s="634" t="s">
        <v>130</v>
      </c>
      <c r="AM10" s="635"/>
      <c r="AN10" s="635"/>
      <c r="AO10" s="636"/>
      <c r="AP10" s="626" t="s">
        <v>249</v>
      </c>
      <c r="AQ10" s="627"/>
      <c r="AR10" s="627"/>
      <c r="AS10" s="627"/>
      <c r="AT10" s="627"/>
      <c r="AU10" s="627"/>
      <c r="AV10" s="627"/>
      <c r="AW10" s="627"/>
      <c r="AX10" s="627"/>
      <c r="AY10" s="627"/>
      <c r="AZ10" s="627"/>
      <c r="BA10" s="627"/>
      <c r="BB10" s="627"/>
      <c r="BC10" s="627"/>
      <c r="BD10" s="627"/>
      <c r="BE10" s="627"/>
      <c r="BF10" s="628"/>
      <c r="BG10" s="629">
        <v>3446</v>
      </c>
      <c r="BH10" s="630"/>
      <c r="BI10" s="630"/>
      <c r="BJ10" s="630"/>
      <c r="BK10" s="630"/>
      <c r="BL10" s="630"/>
      <c r="BM10" s="630"/>
      <c r="BN10" s="631"/>
      <c r="BO10" s="632">
        <v>2.1</v>
      </c>
      <c r="BP10" s="632"/>
      <c r="BQ10" s="632"/>
      <c r="BR10" s="632"/>
      <c r="BS10" s="633" t="s">
        <v>130</v>
      </c>
      <c r="BT10" s="633"/>
      <c r="BU10" s="633"/>
      <c r="BV10" s="633"/>
      <c r="BW10" s="633"/>
      <c r="BX10" s="633"/>
      <c r="BY10" s="633"/>
      <c r="BZ10" s="633"/>
      <c r="CA10" s="633"/>
      <c r="CB10" s="637"/>
      <c r="CD10" s="644" t="s">
        <v>250</v>
      </c>
      <c r="CE10" s="645"/>
      <c r="CF10" s="645"/>
      <c r="CG10" s="645"/>
      <c r="CH10" s="645"/>
      <c r="CI10" s="645"/>
      <c r="CJ10" s="645"/>
      <c r="CK10" s="645"/>
      <c r="CL10" s="645"/>
      <c r="CM10" s="645"/>
      <c r="CN10" s="645"/>
      <c r="CO10" s="645"/>
      <c r="CP10" s="645"/>
      <c r="CQ10" s="646"/>
      <c r="CR10" s="629" t="s">
        <v>130</v>
      </c>
      <c r="CS10" s="630"/>
      <c r="CT10" s="630"/>
      <c r="CU10" s="630"/>
      <c r="CV10" s="630"/>
      <c r="CW10" s="630"/>
      <c r="CX10" s="630"/>
      <c r="CY10" s="631"/>
      <c r="CZ10" s="632" t="s">
        <v>130</v>
      </c>
      <c r="DA10" s="632"/>
      <c r="DB10" s="632"/>
      <c r="DC10" s="632"/>
      <c r="DD10" s="638" t="s">
        <v>130</v>
      </c>
      <c r="DE10" s="630"/>
      <c r="DF10" s="630"/>
      <c r="DG10" s="630"/>
      <c r="DH10" s="630"/>
      <c r="DI10" s="630"/>
      <c r="DJ10" s="630"/>
      <c r="DK10" s="630"/>
      <c r="DL10" s="630"/>
      <c r="DM10" s="630"/>
      <c r="DN10" s="630"/>
      <c r="DO10" s="630"/>
      <c r="DP10" s="631"/>
      <c r="DQ10" s="638" t="s">
        <v>130</v>
      </c>
      <c r="DR10" s="630"/>
      <c r="DS10" s="630"/>
      <c r="DT10" s="630"/>
      <c r="DU10" s="630"/>
      <c r="DV10" s="630"/>
      <c r="DW10" s="630"/>
      <c r="DX10" s="630"/>
      <c r="DY10" s="630"/>
      <c r="DZ10" s="630"/>
      <c r="EA10" s="630"/>
      <c r="EB10" s="630"/>
      <c r="EC10" s="639"/>
    </row>
    <row r="11" spans="2:143" ht="11.25" customHeight="1" x14ac:dyDescent="0.15">
      <c r="B11" s="626" t="s">
        <v>251</v>
      </c>
      <c r="C11" s="627"/>
      <c r="D11" s="627"/>
      <c r="E11" s="627"/>
      <c r="F11" s="627"/>
      <c r="G11" s="627"/>
      <c r="H11" s="627"/>
      <c r="I11" s="627"/>
      <c r="J11" s="627"/>
      <c r="K11" s="627"/>
      <c r="L11" s="627"/>
      <c r="M11" s="627"/>
      <c r="N11" s="627"/>
      <c r="O11" s="627"/>
      <c r="P11" s="627"/>
      <c r="Q11" s="628"/>
      <c r="R11" s="629">
        <v>55393</v>
      </c>
      <c r="S11" s="630"/>
      <c r="T11" s="630"/>
      <c r="U11" s="630"/>
      <c r="V11" s="630"/>
      <c r="W11" s="630"/>
      <c r="X11" s="630"/>
      <c r="Y11" s="631"/>
      <c r="Z11" s="634">
        <v>1.3</v>
      </c>
      <c r="AA11" s="635"/>
      <c r="AB11" s="635"/>
      <c r="AC11" s="647"/>
      <c r="AD11" s="638">
        <v>55393</v>
      </c>
      <c r="AE11" s="630"/>
      <c r="AF11" s="630"/>
      <c r="AG11" s="630"/>
      <c r="AH11" s="630"/>
      <c r="AI11" s="630"/>
      <c r="AJ11" s="630"/>
      <c r="AK11" s="631"/>
      <c r="AL11" s="634">
        <v>2.5</v>
      </c>
      <c r="AM11" s="635"/>
      <c r="AN11" s="635"/>
      <c r="AO11" s="636"/>
      <c r="AP11" s="626" t="s">
        <v>252</v>
      </c>
      <c r="AQ11" s="627"/>
      <c r="AR11" s="627"/>
      <c r="AS11" s="627"/>
      <c r="AT11" s="627"/>
      <c r="AU11" s="627"/>
      <c r="AV11" s="627"/>
      <c r="AW11" s="627"/>
      <c r="AX11" s="627"/>
      <c r="AY11" s="627"/>
      <c r="AZ11" s="627"/>
      <c r="BA11" s="627"/>
      <c r="BB11" s="627"/>
      <c r="BC11" s="627"/>
      <c r="BD11" s="627"/>
      <c r="BE11" s="627"/>
      <c r="BF11" s="628"/>
      <c r="BG11" s="629">
        <v>1871</v>
      </c>
      <c r="BH11" s="630"/>
      <c r="BI11" s="630"/>
      <c r="BJ11" s="630"/>
      <c r="BK11" s="630"/>
      <c r="BL11" s="630"/>
      <c r="BM11" s="630"/>
      <c r="BN11" s="631"/>
      <c r="BO11" s="632">
        <v>1.1000000000000001</v>
      </c>
      <c r="BP11" s="632"/>
      <c r="BQ11" s="632"/>
      <c r="BR11" s="632"/>
      <c r="BS11" s="633" t="s">
        <v>130</v>
      </c>
      <c r="BT11" s="633"/>
      <c r="BU11" s="633"/>
      <c r="BV11" s="633"/>
      <c r="BW11" s="633"/>
      <c r="BX11" s="633"/>
      <c r="BY11" s="633"/>
      <c r="BZ11" s="633"/>
      <c r="CA11" s="633"/>
      <c r="CB11" s="637"/>
      <c r="CD11" s="644" t="s">
        <v>253</v>
      </c>
      <c r="CE11" s="645"/>
      <c r="CF11" s="645"/>
      <c r="CG11" s="645"/>
      <c r="CH11" s="645"/>
      <c r="CI11" s="645"/>
      <c r="CJ11" s="645"/>
      <c r="CK11" s="645"/>
      <c r="CL11" s="645"/>
      <c r="CM11" s="645"/>
      <c r="CN11" s="645"/>
      <c r="CO11" s="645"/>
      <c r="CP11" s="645"/>
      <c r="CQ11" s="646"/>
      <c r="CR11" s="629">
        <v>757342</v>
      </c>
      <c r="CS11" s="630"/>
      <c r="CT11" s="630"/>
      <c r="CU11" s="630"/>
      <c r="CV11" s="630"/>
      <c r="CW11" s="630"/>
      <c r="CX11" s="630"/>
      <c r="CY11" s="631"/>
      <c r="CZ11" s="632">
        <v>18.8</v>
      </c>
      <c r="DA11" s="632"/>
      <c r="DB11" s="632"/>
      <c r="DC11" s="632"/>
      <c r="DD11" s="638">
        <v>344589</v>
      </c>
      <c r="DE11" s="630"/>
      <c r="DF11" s="630"/>
      <c r="DG11" s="630"/>
      <c r="DH11" s="630"/>
      <c r="DI11" s="630"/>
      <c r="DJ11" s="630"/>
      <c r="DK11" s="630"/>
      <c r="DL11" s="630"/>
      <c r="DM11" s="630"/>
      <c r="DN11" s="630"/>
      <c r="DO11" s="630"/>
      <c r="DP11" s="631"/>
      <c r="DQ11" s="638">
        <v>426362</v>
      </c>
      <c r="DR11" s="630"/>
      <c r="DS11" s="630"/>
      <c r="DT11" s="630"/>
      <c r="DU11" s="630"/>
      <c r="DV11" s="630"/>
      <c r="DW11" s="630"/>
      <c r="DX11" s="630"/>
      <c r="DY11" s="630"/>
      <c r="DZ11" s="630"/>
      <c r="EA11" s="630"/>
      <c r="EB11" s="630"/>
      <c r="EC11" s="639"/>
    </row>
    <row r="12" spans="2:143" ht="11.25" customHeight="1" x14ac:dyDescent="0.15">
      <c r="B12" s="626" t="s">
        <v>254</v>
      </c>
      <c r="C12" s="627"/>
      <c r="D12" s="627"/>
      <c r="E12" s="627"/>
      <c r="F12" s="627"/>
      <c r="G12" s="627"/>
      <c r="H12" s="627"/>
      <c r="I12" s="627"/>
      <c r="J12" s="627"/>
      <c r="K12" s="627"/>
      <c r="L12" s="627"/>
      <c r="M12" s="627"/>
      <c r="N12" s="627"/>
      <c r="O12" s="627"/>
      <c r="P12" s="627"/>
      <c r="Q12" s="628"/>
      <c r="R12" s="629" t="s">
        <v>130</v>
      </c>
      <c r="S12" s="630"/>
      <c r="T12" s="630"/>
      <c r="U12" s="630"/>
      <c r="V12" s="630"/>
      <c r="W12" s="630"/>
      <c r="X12" s="630"/>
      <c r="Y12" s="631"/>
      <c r="Z12" s="632" t="s">
        <v>130</v>
      </c>
      <c r="AA12" s="632"/>
      <c r="AB12" s="632"/>
      <c r="AC12" s="632"/>
      <c r="AD12" s="633" t="s">
        <v>130</v>
      </c>
      <c r="AE12" s="633"/>
      <c r="AF12" s="633"/>
      <c r="AG12" s="633"/>
      <c r="AH12" s="633"/>
      <c r="AI12" s="633"/>
      <c r="AJ12" s="633"/>
      <c r="AK12" s="633"/>
      <c r="AL12" s="634" t="s">
        <v>130</v>
      </c>
      <c r="AM12" s="635"/>
      <c r="AN12" s="635"/>
      <c r="AO12" s="636"/>
      <c r="AP12" s="626" t="s">
        <v>255</v>
      </c>
      <c r="AQ12" s="627"/>
      <c r="AR12" s="627"/>
      <c r="AS12" s="627"/>
      <c r="AT12" s="627"/>
      <c r="AU12" s="627"/>
      <c r="AV12" s="627"/>
      <c r="AW12" s="627"/>
      <c r="AX12" s="627"/>
      <c r="AY12" s="627"/>
      <c r="AZ12" s="627"/>
      <c r="BA12" s="627"/>
      <c r="BB12" s="627"/>
      <c r="BC12" s="627"/>
      <c r="BD12" s="627"/>
      <c r="BE12" s="627"/>
      <c r="BF12" s="628"/>
      <c r="BG12" s="629">
        <v>68479</v>
      </c>
      <c r="BH12" s="630"/>
      <c r="BI12" s="630"/>
      <c r="BJ12" s="630"/>
      <c r="BK12" s="630"/>
      <c r="BL12" s="630"/>
      <c r="BM12" s="630"/>
      <c r="BN12" s="631"/>
      <c r="BO12" s="632">
        <v>41</v>
      </c>
      <c r="BP12" s="632"/>
      <c r="BQ12" s="632"/>
      <c r="BR12" s="632"/>
      <c r="BS12" s="633" t="s">
        <v>130</v>
      </c>
      <c r="BT12" s="633"/>
      <c r="BU12" s="633"/>
      <c r="BV12" s="633"/>
      <c r="BW12" s="633"/>
      <c r="BX12" s="633"/>
      <c r="BY12" s="633"/>
      <c r="BZ12" s="633"/>
      <c r="CA12" s="633"/>
      <c r="CB12" s="637"/>
      <c r="CD12" s="644" t="s">
        <v>256</v>
      </c>
      <c r="CE12" s="645"/>
      <c r="CF12" s="645"/>
      <c r="CG12" s="645"/>
      <c r="CH12" s="645"/>
      <c r="CI12" s="645"/>
      <c r="CJ12" s="645"/>
      <c r="CK12" s="645"/>
      <c r="CL12" s="645"/>
      <c r="CM12" s="645"/>
      <c r="CN12" s="645"/>
      <c r="CO12" s="645"/>
      <c r="CP12" s="645"/>
      <c r="CQ12" s="646"/>
      <c r="CR12" s="629">
        <v>273236</v>
      </c>
      <c r="CS12" s="630"/>
      <c r="CT12" s="630"/>
      <c r="CU12" s="630"/>
      <c r="CV12" s="630"/>
      <c r="CW12" s="630"/>
      <c r="CX12" s="630"/>
      <c r="CY12" s="631"/>
      <c r="CZ12" s="632">
        <v>6.8</v>
      </c>
      <c r="DA12" s="632"/>
      <c r="DB12" s="632"/>
      <c r="DC12" s="632"/>
      <c r="DD12" s="638">
        <v>20582</v>
      </c>
      <c r="DE12" s="630"/>
      <c r="DF12" s="630"/>
      <c r="DG12" s="630"/>
      <c r="DH12" s="630"/>
      <c r="DI12" s="630"/>
      <c r="DJ12" s="630"/>
      <c r="DK12" s="630"/>
      <c r="DL12" s="630"/>
      <c r="DM12" s="630"/>
      <c r="DN12" s="630"/>
      <c r="DO12" s="630"/>
      <c r="DP12" s="631"/>
      <c r="DQ12" s="638">
        <v>69930</v>
      </c>
      <c r="DR12" s="630"/>
      <c r="DS12" s="630"/>
      <c r="DT12" s="630"/>
      <c r="DU12" s="630"/>
      <c r="DV12" s="630"/>
      <c r="DW12" s="630"/>
      <c r="DX12" s="630"/>
      <c r="DY12" s="630"/>
      <c r="DZ12" s="630"/>
      <c r="EA12" s="630"/>
      <c r="EB12" s="630"/>
      <c r="EC12" s="639"/>
    </row>
    <row r="13" spans="2:143" ht="11.25" customHeight="1" x14ac:dyDescent="0.15">
      <c r="B13" s="626" t="s">
        <v>257</v>
      </c>
      <c r="C13" s="627"/>
      <c r="D13" s="627"/>
      <c r="E13" s="627"/>
      <c r="F13" s="627"/>
      <c r="G13" s="627"/>
      <c r="H13" s="627"/>
      <c r="I13" s="627"/>
      <c r="J13" s="627"/>
      <c r="K13" s="627"/>
      <c r="L13" s="627"/>
      <c r="M13" s="627"/>
      <c r="N13" s="627"/>
      <c r="O13" s="627"/>
      <c r="P13" s="627"/>
      <c r="Q13" s="628"/>
      <c r="R13" s="629" t="s">
        <v>130</v>
      </c>
      <c r="S13" s="630"/>
      <c r="T13" s="630"/>
      <c r="U13" s="630"/>
      <c r="V13" s="630"/>
      <c r="W13" s="630"/>
      <c r="X13" s="630"/>
      <c r="Y13" s="631"/>
      <c r="Z13" s="632" t="s">
        <v>130</v>
      </c>
      <c r="AA13" s="632"/>
      <c r="AB13" s="632"/>
      <c r="AC13" s="632"/>
      <c r="AD13" s="633" t="s">
        <v>130</v>
      </c>
      <c r="AE13" s="633"/>
      <c r="AF13" s="633"/>
      <c r="AG13" s="633"/>
      <c r="AH13" s="633"/>
      <c r="AI13" s="633"/>
      <c r="AJ13" s="633"/>
      <c r="AK13" s="633"/>
      <c r="AL13" s="634" t="s">
        <v>130</v>
      </c>
      <c r="AM13" s="635"/>
      <c r="AN13" s="635"/>
      <c r="AO13" s="636"/>
      <c r="AP13" s="626" t="s">
        <v>258</v>
      </c>
      <c r="AQ13" s="627"/>
      <c r="AR13" s="627"/>
      <c r="AS13" s="627"/>
      <c r="AT13" s="627"/>
      <c r="AU13" s="627"/>
      <c r="AV13" s="627"/>
      <c r="AW13" s="627"/>
      <c r="AX13" s="627"/>
      <c r="AY13" s="627"/>
      <c r="AZ13" s="627"/>
      <c r="BA13" s="627"/>
      <c r="BB13" s="627"/>
      <c r="BC13" s="627"/>
      <c r="BD13" s="627"/>
      <c r="BE13" s="627"/>
      <c r="BF13" s="628"/>
      <c r="BG13" s="629">
        <v>66152</v>
      </c>
      <c r="BH13" s="630"/>
      <c r="BI13" s="630"/>
      <c r="BJ13" s="630"/>
      <c r="BK13" s="630"/>
      <c r="BL13" s="630"/>
      <c r="BM13" s="630"/>
      <c r="BN13" s="631"/>
      <c r="BO13" s="632">
        <v>39.6</v>
      </c>
      <c r="BP13" s="632"/>
      <c r="BQ13" s="632"/>
      <c r="BR13" s="632"/>
      <c r="BS13" s="633" t="s">
        <v>130</v>
      </c>
      <c r="BT13" s="633"/>
      <c r="BU13" s="633"/>
      <c r="BV13" s="633"/>
      <c r="BW13" s="633"/>
      <c r="BX13" s="633"/>
      <c r="BY13" s="633"/>
      <c r="BZ13" s="633"/>
      <c r="CA13" s="633"/>
      <c r="CB13" s="637"/>
      <c r="CD13" s="644" t="s">
        <v>259</v>
      </c>
      <c r="CE13" s="645"/>
      <c r="CF13" s="645"/>
      <c r="CG13" s="645"/>
      <c r="CH13" s="645"/>
      <c r="CI13" s="645"/>
      <c r="CJ13" s="645"/>
      <c r="CK13" s="645"/>
      <c r="CL13" s="645"/>
      <c r="CM13" s="645"/>
      <c r="CN13" s="645"/>
      <c r="CO13" s="645"/>
      <c r="CP13" s="645"/>
      <c r="CQ13" s="646"/>
      <c r="CR13" s="629">
        <v>252537</v>
      </c>
      <c r="CS13" s="630"/>
      <c r="CT13" s="630"/>
      <c r="CU13" s="630"/>
      <c r="CV13" s="630"/>
      <c r="CW13" s="630"/>
      <c r="CX13" s="630"/>
      <c r="CY13" s="631"/>
      <c r="CZ13" s="632">
        <v>6.3</v>
      </c>
      <c r="DA13" s="632"/>
      <c r="DB13" s="632"/>
      <c r="DC13" s="632"/>
      <c r="DD13" s="638">
        <v>155127</v>
      </c>
      <c r="DE13" s="630"/>
      <c r="DF13" s="630"/>
      <c r="DG13" s="630"/>
      <c r="DH13" s="630"/>
      <c r="DI13" s="630"/>
      <c r="DJ13" s="630"/>
      <c r="DK13" s="630"/>
      <c r="DL13" s="630"/>
      <c r="DM13" s="630"/>
      <c r="DN13" s="630"/>
      <c r="DO13" s="630"/>
      <c r="DP13" s="631"/>
      <c r="DQ13" s="638">
        <v>82438</v>
      </c>
      <c r="DR13" s="630"/>
      <c r="DS13" s="630"/>
      <c r="DT13" s="630"/>
      <c r="DU13" s="630"/>
      <c r="DV13" s="630"/>
      <c r="DW13" s="630"/>
      <c r="DX13" s="630"/>
      <c r="DY13" s="630"/>
      <c r="DZ13" s="630"/>
      <c r="EA13" s="630"/>
      <c r="EB13" s="630"/>
      <c r="EC13" s="639"/>
    </row>
    <row r="14" spans="2:143" ht="11.25" customHeight="1" x14ac:dyDescent="0.15">
      <c r="B14" s="626" t="s">
        <v>260</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32" t="s">
        <v>130</v>
      </c>
      <c r="AA14" s="632"/>
      <c r="AB14" s="632"/>
      <c r="AC14" s="632"/>
      <c r="AD14" s="633" t="s">
        <v>130</v>
      </c>
      <c r="AE14" s="633"/>
      <c r="AF14" s="633"/>
      <c r="AG14" s="633"/>
      <c r="AH14" s="633"/>
      <c r="AI14" s="633"/>
      <c r="AJ14" s="633"/>
      <c r="AK14" s="633"/>
      <c r="AL14" s="634" t="s">
        <v>130</v>
      </c>
      <c r="AM14" s="635"/>
      <c r="AN14" s="635"/>
      <c r="AO14" s="636"/>
      <c r="AP14" s="626" t="s">
        <v>261</v>
      </c>
      <c r="AQ14" s="627"/>
      <c r="AR14" s="627"/>
      <c r="AS14" s="627"/>
      <c r="AT14" s="627"/>
      <c r="AU14" s="627"/>
      <c r="AV14" s="627"/>
      <c r="AW14" s="627"/>
      <c r="AX14" s="627"/>
      <c r="AY14" s="627"/>
      <c r="AZ14" s="627"/>
      <c r="BA14" s="627"/>
      <c r="BB14" s="627"/>
      <c r="BC14" s="627"/>
      <c r="BD14" s="627"/>
      <c r="BE14" s="627"/>
      <c r="BF14" s="628"/>
      <c r="BG14" s="629">
        <v>11306</v>
      </c>
      <c r="BH14" s="630"/>
      <c r="BI14" s="630"/>
      <c r="BJ14" s="630"/>
      <c r="BK14" s="630"/>
      <c r="BL14" s="630"/>
      <c r="BM14" s="630"/>
      <c r="BN14" s="631"/>
      <c r="BO14" s="632">
        <v>6.8</v>
      </c>
      <c r="BP14" s="632"/>
      <c r="BQ14" s="632"/>
      <c r="BR14" s="632"/>
      <c r="BS14" s="633" t="s">
        <v>130</v>
      </c>
      <c r="BT14" s="633"/>
      <c r="BU14" s="633"/>
      <c r="BV14" s="633"/>
      <c r="BW14" s="633"/>
      <c r="BX14" s="633"/>
      <c r="BY14" s="633"/>
      <c r="BZ14" s="633"/>
      <c r="CA14" s="633"/>
      <c r="CB14" s="637"/>
      <c r="CD14" s="644" t="s">
        <v>262</v>
      </c>
      <c r="CE14" s="645"/>
      <c r="CF14" s="645"/>
      <c r="CG14" s="645"/>
      <c r="CH14" s="645"/>
      <c r="CI14" s="645"/>
      <c r="CJ14" s="645"/>
      <c r="CK14" s="645"/>
      <c r="CL14" s="645"/>
      <c r="CM14" s="645"/>
      <c r="CN14" s="645"/>
      <c r="CO14" s="645"/>
      <c r="CP14" s="645"/>
      <c r="CQ14" s="646"/>
      <c r="CR14" s="629">
        <v>148441</v>
      </c>
      <c r="CS14" s="630"/>
      <c r="CT14" s="630"/>
      <c r="CU14" s="630"/>
      <c r="CV14" s="630"/>
      <c r="CW14" s="630"/>
      <c r="CX14" s="630"/>
      <c r="CY14" s="631"/>
      <c r="CZ14" s="632">
        <v>3.7</v>
      </c>
      <c r="DA14" s="632"/>
      <c r="DB14" s="632"/>
      <c r="DC14" s="632"/>
      <c r="DD14" s="638">
        <v>58937</v>
      </c>
      <c r="DE14" s="630"/>
      <c r="DF14" s="630"/>
      <c r="DG14" s="630"/>
      <c r="DH14" s="630"/>
      <c r="DI14" s="630"/>
      <c r="DJ14" s="630"/>
      <c r="DK14" s="630"/>
      <c r="DL14" s="630"/>
      <c r="DM14" s="630"/>
      <c r="DN14" s="630"/>
      <c r="DO14" s="630"/>
      <c r="DP14" s="631"/>
      <c r="DQ14" s="638">
        <v>84159</v>
      </c>
      <c r="DR14" s="630"/>
      <c r="DS14" s="630"/>
      <c r="DT14" s="630"/>
      <c r="DU14" s="630"/>
      <c r="DV14" s="630"/>
      <c r="DW14" s="630"/>
      <c r="DX14" s="630"/>
      <c r="DY14" s="630"/>
      <c r="DZ14" s="630"/>
      <c r="EA14" s="630"/>
      <c r="EB14" s="630"/>
      <c r="EC14" s="639"/>
    </row>
    <row r="15" spans="2:143" ht="11.25" customHeight="1" x14ac:dyDescent="0.15">
      <c r="B15" s="626" t="s">
        <v>263</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32" t="s">
        <v>130</v>
      </c>
      <c r="AA15" s="632"/>
      <c r="AB15" s="632"/>
      <c r="AC15" s="632"/>
      <c r="AD15" s="633" t="s">
        <v>130</v>
      </c>
      <c r="AE15" s="633"/>
      <c r="AF15" s="633"/>
      <c r="AG15" s="633"/>
      <c r="AH15" s="633"/>
      <c r="AI15" s="633"/>
      <c r="AJ15" s="633"/>
      <c r="AK15" s="633"/>
      <c r="AL15" s="634" t="s">
        <v>130</v>
      </c>
      <c r="AM15" s="635"/>
      <c r="AN15" s="635"/>
      <c r="AO15" s="636"/>
      <c r="AP15" s="626" t="s">
        <v>264</v>
      </c>
      <c r="AQ15" s="627"/>
      <c r="AR15" s="627"/>
      <c r="AS15" s="627"/>
      <c r="AT15" s="627"/>
      <c r="AU15" s="627"/>
      <c r="AV15" s="627"/>
      <c r="AW15" s="627"/>
      <c r="AX15" s="627"/>
      <c r="AY15" s="627"/>
      <c r="AZ15" s="627"/>
      <c r="BA15" s="627"/>
      <c r="BB15" s="627"/>
      <c r="BC15" s="627"/>
      <c r="BD15" s="627"/>
      <c r="BE15" s="627"/>
      <c r="BF15" s="628"/>
      <c r="BG15" s="629">
        <v>17978</v>
      </c>
      <c r="BH15" s="630"/>
      <c r="BI15" s="630"/>
      <c r="BJ15" s="630"/>
      <c r="BK15" s="630"/>
      <c r="BL15" s="630"/>
      <c r="BM15" s="630"/>
      <c r="BN15" s="631"/>
      <c r="BO15" s="632">
        <v>10.8</v>
      </c>
      <c r="BP15" s="632"/>
      <c r="BQ15" s="632"/>
      <c r="BR15" s="632"/>
      <c r="BS15" s="633" t="s">
        <v>130</v>
      </c>
      <c r="BT15" s="633"/>
      <c r="BU15" s="633"/>
      <c r="BV15" s="633"/>
      <c r="BW15" s="633"/>
      <c r="BX15" s="633"/>
      <c r="BY15" s="633"/>
      <c r="BZ15" s="633"/>
      <c r="CA15" s="633"/>
      <c r="CB15" s="637"/>
      <c r="CD15" s="644" t="s">
        <v>265</v>
      </c>
      <c r="CE15" s="645"/>
      <c r="CF15" s="645"/>
      <c r="CG15" s="645"/>
      <c r="CH15" s="645"/>
      <c r="CI15" s="645"/>
      <c r="CJ15" s="645"/>
      <c r="CK15" s="645"/>
      <c r="CL15" s="645"/>
      <c r="CM15" s="645"/>
      <c r="CN15" s="645"/>
      <c r="CO15" s="645"/>
      <c r="CP15" s="645"/>
      <c r="CQ15" s="646"/>
      <c r="CR15" s="629">
        <v>341759</v>
      </c>
      <c r="CS15" s="630"/>
      <c r="CT15" s="630"/>
      <c r="CU15" s="630"/>
      <c r="CV15" s="630"/>
      <c r="CW15" s="630"/>
      <c r="CX15" s="630"/>
      <c r="CY15" s="631"/>
      <c r="CZ15" s="632">
        <v>8.5</v>
      </c>
      <c r="DA15" s="632"/>
      <c r="DB15" s="632"/>
      <c r="DC15" s="632"/>
      <c r="DD15" s="638">
        <v>119281</v>
      </c>
      <c r="DE15" s="630"/>
      <c r="DF15" s="630"/>
      <c r="DG15" s="630"/>
      <c r="DH15" s="630"/>
      <c r="DI15" s="630"/>
      <c r="DJ15" s="630"/>
      <c r="DK15" s="630"/>
      <c r="DL15" s="630"/>
      <c r="DM15" s="630"/>
      <c r="DN15" s="630"/>
      <c r="DO15" s="630"/>
      <c r="DP15" s="631"/>
      <c r="DQ15" s="638">
        <v>191431</v>
      </c>
      <c r="DR15" s="630"/>
      <c r="DS15" s="630"/>
      <c r="DT15" s="630"/>
      <c r="DU15" s="630"/>
      <c r="DV15" s="630"/>
      <c r="DW15" s="630"/>
      <c r="DX15" s="630"/>
      <c r="DY15" s="630"/>
      <c r="DZ15" s="630"/>
      <c r="EA15" s="630"/>
      <c r="EB15" s="630"/>
      <c r="EC15" s="639"/>
    </row>
    <row r="16" spans="2:143" ht="11.25" customHeight="1" x14ac:dyDescent="0.15">
      <c r="B16" s="626" t="s">
        <v>266</v>
      </c>
      <c r="C16" s="627"/>
      <c r="D16" s="627"/>
      <c r="E16" s="627"/>
      <c r="F16" s="627"/>
      <c r="G16" s="627"/>
      <c r="H16" s="627"/>
      <c r="I16" s="627"/>
      <c r="J16" s="627"/>
      <c r="K16" s="627"/>
      <c r="L16" s="627"/>
      <c r="M16" s="627"/>
      <c r="N16" s="627"/>
      <c r="O16" s="627"/>
      <c r="P16" s="627"/>
      <c r="Q16" s="628"/>
      <c r="R16" s="629">
        <v>1188</v>
      </c>
      <c r="S16" s="630"/>
      <c r="T16" s="630"/>
      <c r="U16" s="630"/>
      <c r="V16" s="630"/>
      <c r="W16" s="630"/>
      <c r="X16" s="630"/>
      <c r="Y16" s="631"/>
      <c r="Z16" s="632">
        <v>0</v>
      </c>
      <c r="AA16" s="632"/>
      <c r="AB16" s="632"/>
      <c r="AC16" s="632"/>
      <c r="AD16" s="633">
        <v>1188</v>
      </c>
      <c r="AE16" s="633"/>
      <c r="AF16" s="633"/>
      <c r="AG16" s="633"/>
      <c r="AH16" s="633"/>
      <c r="AI16" s="633"/>
      <c r="AJ16" s="633"/>
      <c r="AK16" s="633"/>
      <c r="AL16" s="634">
        <v>0.1</v>
      </c>
      <c r="AM16" s="635"/>
      <c r="AN16" s="635"/>
      <c r="AO16" s="636"/>
      <c r="AP16" s="626" t="s">
        <v>267</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32" t="s">
        <v>130</v>
      </c>
      <c r="BP16" s="632"/>
      <c r="BQ16" s="632"/>
      <c r="BR16" s="632"/>
      <c r="BS16" s="633" t="s">
        <v>130</v>
      </c>
      <c r="BT16" s="633"/>
      <c r="BU16" s="633"/>
      <c r="BV16" s="633"/>
      <c r="BW16" s="633"/>
      <c r="BX16" s="633"/>
      <c r="BY16" s="633"/>
      <c r="BZ16" s="633"/>
      <c r="CA16" s="633"/>
      <c r="CB16" s="637"/>
      <c r="CD16" s="644" t="s">
        <v>268</v>
      </c>
      <c r="CE16" s="645"/>
      <c r="CF16" s="645"/>
      <c r="CG16" s="645"/>
      <c r="CH16" s="645"/>
      <c r="CI16" s="645"/>
      <c r="CJ16" s="645"/>
      <c r="CK16" s="645"/>
      <c r="CL16" s="645"/>
      <c r="CM16" s="645"/>
      <c r="CN16" s="645"/>
      <c r="CO16" s="645"/>
      <c r="CP16" s="645"/>
      <c r="CQ16" s="646"/>
      <c r="CR16" s="629">
        <v>2596</v>
      </c>
      <c r="CS16" s="630"/>
      <c r="CT16" s="630"/>
      <c r="CU16" s="630"/>
      <c r="CV16" s="630"/>
      <c r="CW16" s="630"/>
      <c r="CX16" s="630"/>
      <c r="CY16" s="631"/>
      <c r="CZ16" s="632">
        <v>0.1</v>
      </c>
      <c r="DA16" s="632"/>
      <c r="DB16" s="632"/>
      <c r="DC16" s="632"/>
      <c r="DD16" s="638" t="s">
        <v>130</v>
      </c>
      <c r="DE16" s="630"/>
      <c r="DF16" s="630"/>
      <c r="DG16" s="630"/>
      <c r="DH16" s="630"/>
      <c r="DI16" s="630"/>
      <c r="DJ16" s="630"/>
      <c r="DK16" s="630"/>
      <c r="DL16" s="630"/>
      <c r="DM16" s="630"/>
      <c r="DN16" s="630"/>
      <c r="DO16" s="630"/>
      <c r="DP16" s="631"/>
      <c r="DQ16" s="638" t="s">
        <v>130</v>
      </c>
      <c r="DR16" s="630"/>
      <c r="DS16" s="630"/>
      <c r="DT16" s="630"/>
      <c r="DU16" s="630"/>
      <c r="DV16" s="630"/>
      <c r="DW16" s="630"/>
      <c r="DX16" s="630"/>
      <c r="DY16" s="630"/>
      <c r="DZ16" s="630"/>
      <c r="EA16" s="630"/>
      <c r="EB16" s="630"/>
      <c r="EC16" s="639"/>
    </row>
    <row r="17" spans="2:133" ht="11.25" customHeight="1" x14ac:dyDescent="0.15">
      <c r="B17" s="626" t="s">
        <v>269</v>
      </c>
      <c r="C17" s="627"/>
      <c r="D17" s="627"/>
      <c r="E17" s="627"/>
      <c r="F17" s="627"/>
      <c r="G17" s="627"/>
      <c r="H17" s="627"/>
      <c r="I17" s="627"/>
      <c r="J17" s="627"/>
      <c r="K17" s="627"/>
      <c r="L17" s="627"/>
      <c r="M17" s="627"/>
      <c r="N17" s="627"/>
      <c r="O17" s="627"/>
      <c r="P17" s="627"/>
      <c r="Q17" s="628"/>
      <c r="R17" s="629">
        <v>1113</v>
      </c>
      <c r="S17" s="630"/>
      <c r="T17" s="630"/>
      <c r="U17" s="630"/>
      <c r="V17" s="630"/>
      <c r="W17" s="630"/>
      <c r="X17" s="630"/>
      <c r="Y17" s="631"/>
      <c r="Z17" s="632">
        <v>0</v>
      </c>
      <c r="AA17" s="632"/>
      <c r="AB17" s="632"/>
      <c r="AC17" s="632"/>
      <c r="AD17" s="633">
        <v>1113</v>
      </c>
      <c r="AE17" s="633"/>
      <c r="AF17" s="633"/>
      <c r="AG17" s="633"/>
      <c r="AH17" s="633"/>
      <c r="AI17" s="633"/>
      <c r="AJ17" s="633"/>
      <c r="AK17" s="633"/>
      <c r="AL17" s="634">
        <v>0.1</v>
      </c>
      <c r="AM17" s="635"/>
      <c r="AN17" s="635"/>
      <c r="AO17" s="636"/>
      <c r="AP17" s="626" t="s">
        <v>270</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32" t="s">
        <v>130</v>
      </c>
      <c r="BP17" s="632"/>
      <c r="BQ17" s="632"/>
      <c r="BR17" s="632"/>
      <c r="BS17" s="633" t="s">
        <v>130</v>
      </c>
      <c r="BT17" s="633"/>
      <c r="BU17" s="633"/>
      <c r="BV17" s="633"/>
      <c r="BW17" s="633"/>
      <c r="BX17" s="633"/>
      <c r="BY17" s="633"/>
      <c r="BZ17" s="633"/>
      <c r="CA17" s="633"/>
      <c r="CB17" s="637"/>
      <c r="CD17" s="644" t="s">
        <v>271</v>
      </c>
      <c r="CE17" s="645"/>
      <c r="CF17" s="645"/>
      <c r="CG17" s="645"/>
      <c r="CH17" s="645"/>
      <c r="CI17" s="645"/>
      <c r="CJ17" s="645"/>
      <c r="CK17" s="645"/>
      <c r="CL17" s="645"/>
      <c r="CM17" s="645"/>
      <c r="CN17" s="645"/>
      <c r="CO17" s="645"/>
      <c r="CP17" s="645"/>
      <c r="CQ17" s="646"/>
      <c r="CR17" s="629">
        <v>396924</v>
      </c>
      <c r="CS17" s="630"/>
      <c r="CT17" s="630"/>
      <c r="CU17" s="630"/>
      <c r="CV17" s="630"/>
      <c r="CW17" s="630"/>
      <c r="CX17" s="630"/>
      <c r="CY17" s="631"/>
      <c r="CZ17" s="632">
        <v>9.9</v>
      </c>
      <c r="DA17" s="632"/>
      <c r="DB17" s="632"/>
      <c r="DC17" s="632"/>
      <c r="DD17" s="638" t="s">
        <v>130</v>
      </c>
      <c r="DE17" s="630"/>
      <c r="DF17" s="630"/>
      <c r="DG17" s="630"/>
      <c r="DH17" s="630"/>
      <c r="DI17" s="630"/>
      <c r="DJ17" s="630"/>
      <c r="DK17" s="630"/>
      <c r="DL17" s="630"/>
      <c r="DM17" s="630"/>
      <c r="DN17" s="630"/>
      <c r="DO17" s="630"/>
      <c r="DP17" s="631"/>
      <c r="DQ17" s="638">
        <v>389420</v>
      </c>
      <c r="DR17" s="630"/>
      <c r="DS17" s="630"/>
      <c r="DT17" s="630"/>
      <c r="DU17" s="630"/>
      <c r="DV17" s="630"/>
      <c r="DW17" s="630"/>
      <c r="DX17" s="630"/>
      <c r="DY17" s="630"/>
      <c r="DZ17" s="630"/>
      <c r="EA17" s="630"/>
      <c r="EB17" s="630"/>
      <c r="EC17" s="639"/>
    </row>
    <row r="18" spans="2:133" ht="11.25" customHeight="1" x14ac:dyDescent="0.15">
      <c r="B18" s="626" t="s">
        <v>272</v>
      </c>
      <c r="C18" s="627"/>
      <c r="D18" s="627"/>
      <c r="E18" s="627"/>
      <c r="F18" s="627"/>
      <c r="G18" s="627"/>
      <c r="H18" s="627"/>
      <c r="I18" s="627"/>
      <c r="J18" s="627"/>
      <c r="K18" s="627"/>
      <c r="L18" s="627"/>
      <c r="M18" s="627"/>
      <c r="N18" s="627"/>
      <c r="O18" s="627"/>
      <c r="P18" s="627"/>
      <c r="Q18" s="628"/>
      <c r="R18" s="629">
        <v>2878</v>
      </c>
      <c r="S18" s="630"/>
      <c r="T18" s="630"/>
      <c r="U18" s="630"/>
      <c r="V18" s="630"/>
      <c r="W18" s="630"/>
      <c r="X18" s="630"/>
      <c r="Y18" s="631"/>
      <c r="Z18" s="632">
        <v>0.1</v>
      </c>
      <c r="AA18" s="632"/>
      <c r="AB18" s="632"/>
      <c r="AC18" s="632"/>
      <c r="AD18" s="633">
        <v>2878</v>
      </c>
      <c r="AE18" s="633"/>
      <c r="AF18" s="633"/>
      <c r="AG18" s="633"/>
      <c r="AH18" s="633"/>
      <c r="AI18" s="633"/>
      <c r="AJ18" s="633"/>
      <c r="AK18" s="633"/>
      <c r="AL18" s="634">
        <v>0.10000000149011612</v>
      </c>
      <c r="AM18" s="635"/>
      <c r="AN18" s="635"/>
      <c r="AO18" s="636"/>
      <c r="AP18" s="626" t="s">
        <v>273</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32" t="s">
        <v>130</v>
      </c>
      <c r="BP18" s="632"/>
      <c r="BQ18" s="632"/>
      <c r="BR18" s="632"/>
      <c r="BS18" s="633" t="s">
        <v>130</v>
      </c>
      <c r="BT18" s="633"/>
      <c r="BU18" s="633"/>
      <c r="BV18" s="633"/>
      <c r="BW18" s="633"/>
      <c r="BX18" s="633"/>
      <c r="BY18" s="633"/>
      <c r="BZ18" s="633"/>
      <c r="CA18" s="633"/>
      <c r="CB18" s="637"/>
      <c r="CD18" s="644" t="s">
        <v>274</v>
      </c>
      <c r="CE18" s="645"/>
      <c r="CF18" s="645"/>
      <c r="CG18" s="645"/>
      <c r="CH18" s="645"/>
      <c r="CI18" s="645"/>
      <c r="CJ18" s="645"/>
      <c r="CK18" s="645"/>
      <c r="CL18" s="645"/>
      <c r="CM18" s="645"/>
      <c r="CN18" s="645"/>
      <c r="CO18" s="645"/>
      <c r="CP18" s="645"/>
      <c r="CQ18" s="646"/>
      <c r="CR18" s="629">
        <v>27989</v>
      </c>
      <c r="CS18" s="630"/>
      <c r="CT18" s="630"/>
      <c r="CU18" s="630"/>
      <c r="CV18" s="630"/>
      <c r="CW18" s="630"/>
      <c r="CX18" s="630"/>
      <c r="CY18" s="631"/>
      <c r="CZ18" s="632">
        <v>0.7</v>
      </c>
      <c r="DA18" s="632"/>
      <c r="DB18" s="632"/>
      <c r="DC18" s="632"/>
      <c r="DD18" s="638" t="s">
        <v>130</v>
      </c>
      <c r="DE18" s="630"/>
      <c r="DF18" s="630"/>
      <c r="DG18" s="630"/>
      <c r="DH18" s="630"/>
      <c r="DI18" s="630"/>
      <c r="DJ18" s="630"/>
      <c r="DK18" s="630"/>
      <c r="DL18" s="630"/>
      <c r="DM18" s="630"/>
      <c r="DN18" s="630"/>
      <c r="DO18" s="630"/>
      <c r="DP18" s="631"/>
      <c r="DQ18" s="638">
        <v>27989</v>
      </c>
      <c r="DR18" s="630"/>
      <c r="DS18" s="630"/>
      <c r="DT18" s="630"/>
      <c r="DU18" s="630"/>
      <c r="DV18" s="630"/>
      <c r="DW18" s="630"/>
      <c r="DX18" s="630"/>
      <c r="DY18" s="630"/>
      <c r="DZ18" s="630"/>
      <c r="EA18" s="630"/>
      <c r="EB18" s="630"/>
      <c r="EC18" s="639"/>
    </row>
    <row r="19" spans="2:133" ht="11.25" customHeight="1" x14ac:dyDescent="0.15">
      <c r="B19" s="626" t="s">
        <v>275</v>
      </c>
      <c r="C19" s="627"/>
      <c r="D19" s="627"/>
      <c r="E19" s="627"/>
      <c r="F19" s="627"/>
      <c r="G19" s="627"/>
      <c r="H19" s="627"/>
      <c r="I19" s="627"/>
      <c r="J19" s="627"/>
      <c r="K19" s="627"/>
      <c r="L19" s="627"/>
      <c r="M19" s="627"/>
      <c r="N19" s="627"/>
      <c r="O19" s="627"/>
      <c r="P19" s="627"/>
      <c r="Q19" s="628"/>
      <c r="R19" s="629">
        <v>182</v>
      </c>
      <c r="S19" s="630"/>
      <c r="T19" s="630"/>
      <c r="U19" s="630"/>
      <c r="V19" s="630"/>
      <c r="W19" s="630"/>
      <c r="X19" s="630"/>
      <c r="Y19" s="631"/>
      <c r="Z19" s="632">
        <v>0</v>
      </c>
      <c r="AA19" s="632"/>
      <c r="AB19" s="632"/>
      <c r="AC19" s="632"/>
      <c r="AD19" s="633">
        <v>182</v>
      </c>
      <c r="AE19" s="633"/>
      <c r="AF19" s="633"/>
      <c r="AG19" s="633"/>
      <c r="AH19" s="633"/>
      <c r="AI19" s="633"/>
      <c r="AJ19" s="633"/>
      <c r="AK19" s="633"/>
      <c r="AL19" s="634">
        <v>0</v>
      </c>
      <c r="AM19" s="635"/>
      <c r="AN19" s="635"/>
      <c r="AO19" s="636"/>
      <c r="AP19" s="626" t="s">
        <v>276</v>
      </c>
      <c r="AQ19" s="627"/>
      <c r="AR19" s="627"/>
      <c r="AS19" s="627"/>
      <c r="AT19" s="627"/>
      <c r="AU19" s="627"/>
      <c r="AV19" s="627"/>
      <c r="AW19" s="627"/>
      <c r="AX19" s="627"/>
      <c r="AY19" s="627"/>
      <c r="AZ19" s="627"/>
      <c r="BA19" s="627"/>
      <c r="BB19" s="627"/>
      <c r="BC19" s="627"/>
      <c r="BD19" s="627"/>
      <c r="BE19" s="627"/>
      <c r="BF19" s="628"/>
      <c r="BG19" s="629" t="s">
        <v>130</v>
      </c>
      <c r="BH19" s="630"/>
      <c r="BI19" s="630"/>
      <c r="BJ19" s="630"/>
      <c r="BK19" s="630"/>
      <c r="BL19" s="630"/>
      <c r="BM19" s="630"/>
      <c r="BN19" s="631"/>
      <c r="BO19" s="632" t="s">
        <v>130</v>
      </c>
      <c r="BP19" s="632"/>
      <c r="BQ19" s="632"/>
      <c r="BR19" s="632"/>
      <c r="BS19" s="633" t="s">
        <v>130</v>
      </c>
      <c r="BT19" s="633"/>
      <c r="BU19" s="633"/>
      <c r="BV19" s="633"/>
      <c r="BW19" s="633"/>
      <c r="BX19" s="633"/>
      <c r="BY19" s="633"/>
      <c r="BZ19" s="633"/>
      <c r="CA19" s="633"/>
      <c r="CB19" s="637"/>
      <c r="CD19" s="644" t="s">
        <v>277</v>
      </c>
      <c r="CE19" s="645"/>
      <c r="CF19" s="645"/>
      <c r="CG19" s="645"/>
      <c r="CH19" s="645"/>
      <c r="CI19" s="645"/>
      <c r="CJ19" s="645"/>
      <c r="CK19" s="645"/>
      <c r="CL19" s="645"/>
      <c r="CM19" s="645"/>
      <c r="CN19" s="645"/>
      <c r="CO19" s="645"/>
      <c r="CP19" s="645"/>
      <c r="CQ19" s="646"/>
      <c r="CR19" s="629" t="s">
        <v>130</v>
      </c>
      <c r="CS19" s="630"/>
      <c r="CT19" s="630"/>
      <c r="CU19" s="630"/>
      <c r="CV19" s="630"/>
      <c r="CW19" s="630"/>
      <c r="CX19" s="630"/>
      <c r="CY19" s="631"/>
      <c r="CZ19" s="632" t="s">
        <v>130</v>
      </c>
      <c r="DA19" s="632"/>
      <c r="DB19" s="632"/>
      <c r="DC19" s="632"/>
      <c r="DD19" s="638" t="s">
        <v>130</v>
      </c>
      <c r="DE19" s="630"/>
      <c r="DF19" s="630"/>
      <c r="DG19" s="630"/>
      <c r="DH19" s="630"/>
      <c r="DI19" s="630"/>
      <c r="DJ19" s="630"/>
      <c r="DK19" s="630"/>
      <c r="DL19" s="630"/>
      <c r="DM19" s="630"/>
      <c r="DN19" s="630"/>
      <c r="DO19" s="630"/>
      <c r="DP19" s="631"/>
      <c r="DQ19" s="638" t="s">
        <v>130</v>
      </c>
      <c r="DR19" s="630"/>
      <c r="DS19" s="630"/>
      <c r="DT19" s="630"/>
      <c r="DU19" s="630"/>
      <c r="DV19" s="630"/>
      <c r="DW19" s="630"/>
      <c r="DX19" s="630"/>
      <c r="DY19" s="630"/>
      <c r="DZ19" s="630"/>
      <c r="EA19" s="630"/>
      <c r="EB19" s="630"/>
      <c r="EC19" s="639"/>
    </row>
    <row r="20" spans="2:133" ht="11.25" customHeight="1" x14ac:dyDescent="0.15">
      <c r="B20" s="626" t="s">
        <v>278</v>
      </c>
      <c r="C20" s="627"/>
      <c r="D20" s="627"/>
      <c r="E20" s="627"/>
      <c r="F20" s="627"/>
      <c r="G20" s="627"/>
      <c r="H20" s="627"/>
      <c r="I20" s="627"/>
      <c r="J20" s="627"/>
      <c r="K20" s="627"/>
      <c r="L20" s="627"/>
      <c r="M20" s="627"/>
      <c r="N20" s="627"/>
      <c r="O20" s="627"/>
      <c r="P20" s="627"/>
      <c r="Q20" s="628"/>
      <c r="R20" s="629">
        <v>389</v>
      </c>
      <c r="S20" s="630"/>
      <c r="T20" s="630"/>
      <c r="U20" s="630"/>
      <c r="V20" s="630"/>
      <c r="W20" s="630"/>
      <c r="X20" s="630"/>
      <c r="Y20" s="631"/>
      <c r="Z20" s="632">
        <v>0</v>
      </c>
      <c r="AA20" s="632"/>
      <c r="AB20" s="632"/>
      <c r="AC20" s="632"/>
      <c r="AD20" s="633">
        <v>389</v>
      </c>
      <c r="AE20" s="633"/>
      <c r="AF20" s="633"/>
      <c r="AG20" s="633"/>
      <c r="AH20" s="633"/>
      <c r="AI20" s="633"/>
      <c r="AJ20" s="633"/>
      <c r="AK20" s="633"/>
      <c r="AL20" s="634">
        <v>0</v>
      </c>
      <c r="AM20" s="635"/>
      <c r="AN20" s="635"/>
      <c r="AO20" s="636"/>
      <c r="AP20" s="626" t="s">
        <v>279</v>
      </c>
      <c r="AQ20" s="627"/>
      <c r="AR20" s="627"/>
      <c r="AS20" s="627"/>
      <c r="AT20" s="627"/>
      <c r="AU20" s="627"/>
      <c r="AV20" s="627"/>
      <c r="AW20" s="627"/>
      <c r="AX20" s="627"/>
      <c r="AY20" s="627"/>
      <c r="AZ20" s="627"/>
      <c r="BA20" s="627"/>
      <c r="BB20" s="627"/>
      <c r="BC20" s="627"/>
      <c r="BD20" s="627"/>
      <c r="BE20" s="627"/>
      <c r="BF20" s="628"/>
      <c r="BG20" s="629" t="s">
        <v>130</v>
      </c>
      <c r="BH20" s="630"/>
      <c r="BI20" s="630"/>
      <c r="BJ20" s="630"/>
      <c r="BK20" s="630"/>
      <c r="BL20" s="630"/>
      <c r="BM20" s="630"/>
      <c r="BN20" s="631"/>
      <c r="BO20" s="632" t="s">
        <v>130</v>
      </c>
      <c r="BP20" s="632"/>
      <c r="BQ20" s="632"/>
      <c r="BR20" s="632"/>
      <c r="BS20" s="633" t="s">
        <v>130</v>
      </c>
      <c r="BT20" s="633"/>
      <c r="BU20" s="633"/>
      <c r="BV20" s="633"/>
      <c r="BW20" s="633"/>
      <c r="BX20" s="633"/>
      <c r="BY20" s="633"/>
      <c r="BZ20" s="633"/>
      <c r="CA20" s="633"/>
      <c r="CB20" s="637"/>
      <c r="CD20" s="644" t="s">
        <v>280</v>
      </c>
      <c r="CE20" s="645"/>
      <c r="CF20" s="645"/>
      <c r="CG20" s="645"/>
      <c r="CH20" s="645"/>
      <c r="CI20" s="645"/>
      <c r="CJ20" s="645"/>
      <c r="CK20" s="645"/>
      <c r="CL20" s="645"/>
      <c r="CM20" s="645"/>
      <c r="CN20" s="645"/>
      <c r="CO20" s="645"/>
      <c r="CP20" s="645"/>
      <c r="CQ20" s="646"/>
      <c r="CR20" s="629">
        <v>4026193</v>
      </c>
      <c r="CS20" s="630"/>
      <c r="CT20" s="630"/>
      <c r="CU20" s="630"/>
      <c r="CV20" s="630"/>
      <c r="CW20" s="630"/>
      <c r="CX20" s="630"/>
      <c r="CY20" s="631"/>
      <c r="CZ20" s="632">
        <v>100</v>
      </c>
      <c r="DA20" s="632"/>
      <c r="DB20" s="632"/>
      <c r="DC20" s="632"/>
      <c r="DD20" s="638">
        <v>923812</v>
      </c>
      <c r="DE20" s="630"/>
      <c r="DF20" s="630"/>
      <c r="DG20" s="630"/>
      <c r="DH20" s="630"/>
      <c r="DI20" s="630"/>
      <c r="DJ20" s="630"/>
      <c r="DK20" s="630"/>
      <c r="DL20" s="630"/>
      <c r="DM20" s="630"/>
      <c r="DN20" s="630"/>
      <c r="DO20" s="630"/>
      <c r="DP20" s="631"/>
      <c r="DQ20" s="638">
        <v>2401869</v>
      </c>
      <c r="DR20" s="630"/>
      <c r="DS20" s="630"/>
      <c r="DT20" s="630"/>
      <c r="DU20" s="630"/>
      <c r="DV20" s="630"/>
      <c r="DW20" s="630"/>
      <c r="DX20" s="630"/>
      <c r="DY20" s="630"/>
      <c r="DZ20" s="630"/>
      <c r="EA20" s="630"/>
      <c r="EB20" s="630"/>
      <c r="EC20" s="639"/>
    </row>
    <row r="21" spans="2:133" ht="11.25" customHeight="1" x14ac:dyDescent="0.15">
      <c r="B21" s="626" t="s">
        <v>281</v>
      </c>
      <c r="C21" s="627"/>
      <c r="D21" s="627"/>
      <c r="E21" s="627"/>
      <c r="F21" s="627"/>
      <c r="G21" s="627"/>
      <c r="H21" s="627"/>
      <c r="I21" s="627"/>
      <c r="J21" s="627"/>
      <c r="K21" s="627"/>
      <c r="L21" s="627"/>
      <c r="M21" s="627"/>
      <c r="N21" s="627"/>
      <c r="O21" s="627"/>
      <c r="P21" s="627"/>
      <c r="Q21" s="628"/>
      <c r="R21" s="629">
        <v>89</v>
      </c>
      <c r="S21" s="630"/>
      <c r="T21" s="630"/>
      <c r="U21" s="630"/>
      <c r="V21" s="630"/>
      <c r="W21" s="630"/>
      <c r="X21" s="630"/>
      <c r="Y21" s="631"/>
      <c r="Z21" s="632">
        <v>0</v>
      </c>
      <c r="AA21" s="632"/>
      <c r="AB21" s="632"/>
      <c r="AC21" s="632"/>
      <c r="AD21" s="633">
        <v>89</v>
      </c>
      <c r="AE21" s="633"/>
      <c r="AF21" s="633"/>
      <c r="AG21" s="633"/>
      <c r="AH21" s="633"/>
      <c r="AI21" s="633"/>
      <c r="AJ21" s="633"/>
      <c r="AK21" s="633"/>
      <c r="AL21" s="634">
        <v>0</v>
      </c>
      <c r="AM21" s="635"/>
      <c r="AN21" s="635"/>
      <c r="AO21" s="636"/>
      <c r="AP21" s="648" t="s">
        <v>282</v>
      </c>
      <c r="AQ21" s="649"/>
      <c r="AR21" s="649"/>
      <c r="AS21" s="649"/>
      <c r="AT21" s="649"/>
      <c r="AU21" s="649"/>
      <c r="AV21" s="649"/>
      <c r="AW21" s="649"/>
      <c r="AX21" s="649"/>
      <c r="AY21" s="649"/>
      <c r="AZ21" s="649"/>
      <c r="BA21" s="649"/>
      <c r="BB21" s="649"/>
      <c r="BC21" s="649"/>
      <c r="BD21" s="649"/>
      <c r="BE21" s="649"/>
      <c r="BF21" s="650"/>
      <c r="BG21" s="629" t="s">
        <v>130</v>
      </c>
      <c r="BH21" s="630"/>
      <c r="BI21" s="630"/>
      <c r="BJ21" s="630"/>
      <c r="BK21" s="630"/>
      <c r="BL21" s="630"/>
      <c r="BM21" s="630"/>
      <c r="BN21" s="631"/>
      <c r="BO21" s="632" t="s">
        <v>130</v>
      </c>
      <c r="BP21" s="632"/>
      <c r="BQ21" s="632"/>
      <c r="BR21" s="632"/>
      <c r="BS21" s="633" t="s">
        <v>130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283</v>
      </c>
      <c r="C22" s="668"/>
      <c r="D22" s="668"/>
      <c r="E22" s="668"/>
      <c r="F22" s="668"/>
      <c r="G22" s="668"/>
      <c r="H22" s="668"/>
      <c r="I22" s="668"/>
      <c r="J22" s="668"/>
      <c r="K22" s="668"/>
      <c r="L22" s="668"/>
      <c r="M22" s="668"/>
      <c r="N22" s="668"/>
      <c r="O22" s="668"/>
      <c r="P22" s="668"/>
      <c r="Q22" s="669"/>
      <c r="R22" s="629">
        <v>2218</v>
      </c>
      <c r="S22" s="630"/>
      <c r="T22" s="630"/>
      <c r="U22" s="630"/>
      <c r="V22" s="630"/>
      <c r="W22" s="630"/>
      <c r="X22" s="630"/>
      <c r="Y22" s="631"/>
      <c r="Z22" s="632">
        <v>0.1</v>
      </c>
      <c r="AA22" s="632"/>
      <c r="AB22" s="632"/>
      <c r="AC22" s="632"/>
      <c r="AD22" s="633">
        <v>2218</v>
      </c>
      <c r="AE22" s="633"/>
      <c r="AF22" s="633"/>
      <c r="AG22" s="633"/>
      <c r="AH22" s="633"/>
      <c r="AI22" s="633"/>
      <c r="AJ22" s="633"/>
      <c r="AK22" s="633"/>
      <c r="AL22" s="634">
        <v>0.10000000149011612</v>
      </c>
      <c r="AM22" s="635"/>
      <c r="AN22" s="635"/>
      <c r="AO22" s="636"/>
      <c r="AP22" s="648" t="s">
        <v>284</v>
      </c>
      <c r="AQ22" s="649"/>
      <c r="AR22" s="649"/>
      <c r="AS22" s="649"/>
      <c r="AT22" s="649"/>
      <c r="AU22" s="649"/>
      <c r="AV22" s="649"/>
      <c r="AW22" s="649"/>
      <c r="AX22" s="649"/>
      <c r="AY22" s="649"/>
      <c r="AZ22" s="649"/>
      <c r="BA22" s="649"/>
      <c r="BB22" s="649"/>
      <c r="BC22" s="649"/>
      <c r="BD22" s="649"/>
      <c r="BE22" s="649"/>
      <c r="BF22" s="650"/>
      <c r="BG22" s="629" t="s">
        <v>130</v>
      </c>
      <c r="BH22" s="630"/>
      <c r="BI22" s="630"/>
      <c r="BJ22" s="630"/>
      <c r="BK22" s="630"/>
      <c r="BL22" s="630"/>
      <c r="BM22" s="630"/>
      <c r="BN22" s="631"/>
      <c r="BO22" s="632" t="s">
        <v>130</v>
      </c>
      <c r="BP22" s="632"/>
      <c r="BQ22" s="632"/>
      <c r="BR22" s="632"/>
      <c r="BS22" s="633" t="s">
        <v>130</v>
      </c>
      <c r="BT22" s="633"/>
      <c r="BU22" s="633"/>
      <c r="BV22" s="633"/>
      <c r="BW22" s="633"/>
      <c r="BX22" s="633"/>
      <c r="BY22" s="633"/>
      <c r="BZ22" s="633"/>
      <c r="CA22" s="633"/>
      <c r="CB22" s="637"/>
      <c r="CD22" s="611" t="s">
        <v>285</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286</v>
      </c>
      <c r="C23" s="627"/>
      <c r="D23" s="627"/>
      <c r="E23" s="627"/>
      <c r="F23" s="627"/>
      <c r="G23" s="627"/>
      <c r="H23" s="627"/>
      <c r="I23" s="627"/>
      <c r="J23" s="627"/>
      <c r="K23" s="627"/>
      <c r="L23" s="627"/>
      <c r="M23" s="627"/>
      <c r="N23" s="627"/>
      <c r="O23" s="627"/>
      <c r="P23" s="627"/>
      <c r="Q23" s="628"/>
      <c r="R23" s="629">
        <v>2173547</v>
      </c>
      <c r="S23" s="630"/>
      <c r="T23" s="630"/>
      <c r="U23" s="630"/>
      <c r="V23" s="630"/>
      <c r="W23" s="630"/>
      <c r="X23" s="630"/>
      <c r="Y23" s="631"/>
      <c r="Z23" s="632">
        <v>50.5</v>
      </c>
      <c r="AA23" s="632"/>
      <c r="AB23" s="632"/>
      <c r="AC23" s="632"/>
      <c r="AD23" s="633">
        <v>1913129</v>
      </c>
      <c r="AE23" s="633"/>
      <c r="AF23" s="633"/>
      <c r="AG23" s="633"/>
      <c r="AH23" s="633"/>
      <c r="AI23" s="633"/>
      <c r="AJ23" s="633"/>
      <c r="AK23" s="633"/>
      <c r="AL23" s="634">
        <v>87.9</v>
      </c>
      <c r="AM23" s="635"/>
      <c r="AN23" s="635"/>
      <c r="AO23" s="636"/>
      <c r="AP23" s="648" t="s">
        <v>287</v>
      </c>
      <c r="AQ23" s="649"/>
      <c r="AR23" s="649"/>
      <c r="AS23" s="649"/>
      <c r="AT23" s="649"/>
      <c r="AU23" s="649"/>
      <c r="AV23" s="649"/>
      <c r="AW23" s="649"/>
      <c r="AX23" s="649"/>
      <c r="AY23" s="649"/>
      <c r="AZ23" s="649"/>
      <c r="BA23" s="649"/>
      <c r="BB23" s="649"/>
      <c r="BC23" s="649"/>
      <c r="BD23" s="649"/>
      <c r="BE23" s="649"/>
      <c r="BF23" s="650"/>
      <c r="BG23" s="629" t="s">
        <v>130</v>
      </c>
      <c r="BH23" s="630"/>
      <c r="BI23" s="630"/>
      <c r="BJ23" s="630"/>
      <c r="BK23" s="630"/>
      <c r="BL23" s="630"/>
      <c r="BM23" s="630"/>
      <c r="BN23" s="631"/>
      <c r="BO23" s="632" t="s">
        <v>130</v>
      </c>
      <c r="BP23" s="632"/>
      <c r="BQ23" s="632"/>
      <c r="BR23" s="632"/>
      <c r="BS23" s="633" t="s">
        <v>130</v>
      </c>
      <c r="BT23" s="633"/>
      <c r="BU23" s="633"/>
      <c r="BV23" s="633"/>
      <c r="BW23" s="633"/>
      <c r="BX23" s="633"/>
      <c r="BY23" s="633"/>
      <c r="BZ23" s="633"/>
      <c r="CA23" s="633"/>
      <c r="CB23" s="637"/>
      <c r="CD23" s="611" t="s">
        <v>227</v>
      </c>
      <c r="CE23" s="612"/>
      <c r="CF23" s="612"/>
      <c r="CG23" s="612"/>
      <c r="CH23" s="612"/>
      <c r="CI23" s="612"/>
      <c r="CJ23" s="612"/>
      <c r="CK23" s="612"/>
      <c r="CL23" s="612"/>
      <c r="CM23" s="612"/>
      <c r="CN23" s="612"/>
      <c r="CO23" s="612"/>
      <c r="CP23" s="612"/>
      <c r="CQ23" s="613"/>
      <c r="CR23" s="611" t="s">
        <v>288</v>
      </c>
      <c r="CS23" s="612"/>
      <c r="CT23" s="612"/>
      <c r="CU23" s="612"/>
      <c r="CV23" s="612"/>
      <c r="CW23" s="612"/>
      <c r="CX23" s="612"/>
      <c r="CY23" s="613"/>
      <c r="CZ23" s="611" t="s">
        <v>289</v>
      </c>
      <c r="DA23" s="612"/>
      <c r="DB23" s="612"/>
      <c r="DC23" s="613"/>
      <c r="DD23" s="611" t="s">
        <v>290</v>
      </c>
      <c r="DE23" s="612"/>
      <c r="DF23" s="612"/>
      <c r="DG23" s="612"/>
      <c r="DH23" s="612"/>
      <c r="DI23" s="612"/>
      <c r="DJ23" s="612"/>
      <c r="DK23" s="613"/>
      <c r="DL23" s="660" t="s">
        <v>291</v>
      </c>
      <c r="DM23" s="661"/>
      <c r="DN23" s="661"/>
      <c r="DO23" s="661"/>
      <c r="DP23" s="661"/>
      <c r="DQ23" s="661"/>
      <c r="DR23" s="661"/>
      <c r="DS23" s="661"/>
      <c r="DT23" s="661"/>
      <c r="DU23" s="661"/>
      <c r="DV23" s="662"/>
      <c r="DW23" s="611" t="s">
        <v>292</v>
      </c>
      <c r="DX23" s="612"/>
      <c r="DY23" s="612"/>
      <c r="DZ23" s="612"/>
      <c r="EA23" s="612"/>
      <c r="EB23" s="612"/>
      <c r="EC23" s="613"/>
    </row>
    <row r="24" spans="2:133" ht="11.25" customHeight="1" x14ac:dyDescent="0.15">
      <c r="B24" s="626" t="s">
        <v>293</v>
      </c>
      <c r="C24" s="627"/>
      <c r="D24" s="627"/>
      <c r="E24" s="627"/>
      <c r="F24" s="627"/>
      <c r="G24" s="627"/>
      <c r="H24" s="627"/>
      <c r="I24" s="627"/>
      <c r="J24" s="627"/>
      <c r="K24" s="627"/>
      <c r="L24" s="627"/>
      <c r="M24" s="627"/>
      <c r="N24" s="627"/>
      <c r="O24" s="627"/>
      <c r="P24" s="627"/>
      <c r="Q24" s="628"/>
      <c r="R24" s="629">
        <v>1913129</v>
      </c>
      <c r="S24" s="630"/>
      <c r="T24" s="630"/>
      <c r="U24" s="630"/>
      <c r="V24" s="630"/>
      <c r="W24" s="630"/>
      <c r="X24" s="630"/>
      <c r="Y24" s="631"/>
      <c r="Z24" s="632">
        <v>44.4</v>
      </c>
      <c r="AA24" s="632"/>
      <c r="AB24" s="632"/>
      <c r="AC24" s="632"/>
      <c r="AD24" s="633">
        <v>1913129</v>
      </c>
      <c r="AE24" s="633"/>
      <c r="AF24" s="633"/>
      <c r="AG24" s="633"/>
      <c r="AH24" s="633"/>
      <c r="AI24" s="633"/>
      <c r="AJ24" s="633"/>
      <c r="AK24" s="633"/>
      <c r="AL24" s="634">
        <v>87.9</v>
      </c>
      <c r="AM24" s="635"/>
      <c r="AN24" s="635"/>
      <c r="AO24" s="636"/>
      <c r="AP24" s="648" t="s">
        <v>294</v>
      </c>
      <c r="AQ24" s="649"/>
      <c r="AR24" s="649"/>
      <c r="AS24" s="649"/>
      <c r="AT24" s="649"/>
      <c r="AU24" s="649"/>
      <c r="AV24" s="649"/>
      <c r="AW24" s="649"/>
      <c r="AX24" s="649"/>
      <c r="AY24" s="649"/>
      <c r="AZ24" s="649"/>
      <c r="BA24" s="649"/>
      <c r="BB24" s="649"/>
      <c r="BC24" s="649"/>
      <c r="BD24" s="649"/>
      <c r="BE24" s="649"/>
      <c r="BF24" s="650"/>
      <c r="BG24" s="629" t="s">
        <v>130</v>
      </c>
      <c r="BH24" s="630"/>
      <c r="BI24" s="630"/>
      <c r="BJ24" s="630"/>
      <c r="BK24" s="630"/>
      <c r="BL24" s="630"/>
      <c r="BM24" s="630"/>
      <c r="BN24" s="631"/>
      <c r="BO24" s="632" t="s">
        <v>130</v>
      </c>
      <c r="BP24" s="632"/>
      <c r="BQ24" s="632"/>
      <c r="BR24" s="632"/>
      <c r="BS24" s="633" t="s">
        <v>130</v>
      </c>
      <c r="BT24" s="633"/>
      <c r="BU24" s="633"/>
      <c r="BV24" s="633"/>
      <c r="BW24" s="633"/>
      <c r="BX24" s="633"/>
      <c r="BY24" s="633"/>
      <c r="BZ24" s="633"/>
      <c r="CA24" s="633"/>
      <c r="CB24" s="637"/>
      <c r="CD24" s="640" t="s">
        <v>295</v>
      </c>
      <c r="CE24" s="641"/>
      <c r="CF24" s="641"/>
      <c r="CG24" s="641"/>
      <c r="CH24" s="641"/>
      <c r="CI24" s="641"/>
      <c r="CJ24" s="641"/>
      <c r="CK24" s="641"/>
      <c r="CL24" s="641"/>
      <c r="CM24" s="641"/>
      <c r="CN24" s="641"/>
      <c r="CO24" s="641"/>
      <c r="CP24" s="641"/>
      <c r="CQ24" s="642"/>
      <c r="CR24" s="618">
        <v>1278606</v>
      </c>
      <c r="CS24" s="619"/>
      <c r="CT24" s="619"/>
      <c r="CU24" s="619"/>
      <c r="CV24" s="619"/>
      <c r="CW24" s="619"/>
      <c r="CX24" s="619"/>
      <c r="CY24" s="620"/>
      <c r="CZ24" s="623">
        <v>31.8</v>
      </c>
      <c r="DA24" s="624"/>
      <c r="DB24" s="624"/>
      <c r="DC24" s="643"/>
      <c r="DD24" s="670">
        <v>1014880</v>
      </c>
      <c r="DE24" s="619"/>
      <c r="DF24" s="619"/>
      <c r="DG24" s="619"/>
      <c r="DH24" s="619"/>
      <c r="DI24" s="619"/>
      <c r="DJ24" s="619"/>
      <c r="DK24" s="620"/>
      <c r="DL24" s="670">
        <v>1010051</v>
      </c>
      <c r="DM24" s="619"/>
      <c r="DN24" s="619"/>
      <c r="DO24" s="619"/>
      <c r="DP24" s="619"/>
      <c r="DQ24" s="619"/>
      <c r="DR24" s="619"/>
      <c r="DS24" s="619"/>
      <c r="DT24" s="619"/>
      <c r="DU24" s="619"/>
      <c r="DV24" s="620"/>
      <c r="DW24" s="623">
        <v>45.1</v>
      </c>
      <c r="DX24" s="624"/>
      <c r="DY24" s="624"/>
      <c r="DZ24" s="624"/>
      <c r="EA24" s="624"/>
      <c r="EB24" s="624"/>
      <c r="EC24" s="625"/>
    </row>
    <row r="25" spans="2:133" ht="11.25" customHeight="1" x14ac:dyDescent="0.15">
      <c r="B25" s="626" t="s">
        <v>296</v>
      </c>
      <c r="C25" s="627"/>
      <c r="D25" s="627"/>
      <c r="E25" s="627"/>
      <c r="F25" s="627"/>
      <c r="G25" s="627"/>
      <c r="H25" s="627"/>
      <c r="I25" s="627"/>
      <c r="J25" s="627"/>
      <c r="K25" s="627"/>
      <c r="L25" s="627"/>
      <c r="M25" s="627"/>
      <c r="N25" s="627"/>
      <c r="O25" s="627"/>
      <c r="P25" s="627"/>
      <c r="Q25" s="628"/>
      <c r="R25" s="629">
        <v>260418</v>
      </c>
      <c r="S25" s="630"/>
      <c r="T25" s="630"/>
      <c r="U25" s="630"/>
      <c r="V25" s="630"/>
      <c r="W25" s="630"/>
      <c r="X25" s="630"/>
      <c r="Y25" s="631"/>
      <c r="Z25" s="632">
        <v>6</v>
      </c>
      <c r="AA25" s="632"/>
      <c r="AB25" s="632"/>
      <c r="AC25" s="632"/>
      <c r="AD25" s="633" t="s">
        <v>130</v>
      </c>
      <c r="AE25" s="633"/>
      <c r="AF25" s="633"/>
      <c r="AG25" s="633"/>
      <c r="AH25" s="633"/>
      <c r="AI25" s="633"/>
      <c r="AJ25" s="633"/>
      <c r="AK25" s="633"/>
      <c r="AL25" s="634" t="s">
        <v>130</v>
      </c>
      <c r="AM25" s="635"/>
      <c r="AN25" s="635"/>
      <c r="AO25" s="636"/>
      <c r="AP25" s="648" t="s">
        <v>297</v>
      </c>
      <c r="AQ25" s="649"/>
      <c r="AR25" s="649"/>
      <c r="AS25" s="649"/>
      <c r="AT25" s="649"/>
      <c r="AU25" s="649"/>
      <c r="AV25" s="649"/>
      <c r="AW25" s="649"/>
      <c r="AX25" s="649"/>
      <c r="AY25" s="649"/>
      <c r="AZ25" s="649"/>
      <c r="BA25" s="649"/>
      <c r="BB25" s="649"/>
      <c r="BC25" s="649"/>
      <c r="BD25" s="649"/>
      <c r="BE25" s="649"/>
      <c r="BF25" s="650"/>
      <c r="BG25" s="629" t="s">
        <v>130</v>
      </c>
      <c r="BH25" s="630"/>
      <c r="BI25" s="630"/>
      <c r="BJ25" s="630"/>
      <c r="BK25" s="630"/>
      <c r="BL25" s="630"/>
      <c r="BM25" s="630"/>
      <c r="BN25" s="631"/>
      <c r="BO25" s="632" t="s">
        <v>130</v>
      </c>
      <c r="BP25" s="632"/>
      <c r="BQ25" s="632"/>
      <c r="BR25" s="632"/>
      <c r="BS25" s="633" t="s">
        <v>130</v>
      </c>
      <c r="BT25" s="633"/>
      <c r="BU25" s="633"/>
      <c r="BV25" s="633"/>
      <c r="BW25" s="633"/>
      <c r="BX25" s="633"/>
      <c r="BY25" s="633"/>
      <c r="BZ25" s="633"/>
      <c r="CA25" s="633"/>
      <c r="CB25" s="637"/>
      <c r="CD25" s="644" t="s">
        <v>298</v>
      </c>
      <c r="CE25" s="645"/>
      <c r="CF25" s="645"/>
      <c r="CG25" s="645"/>
      <c r="CH25" s="645"/>
      <c r="CI25" s="645"/>
      <c r="CJ25" s="645"/>
      <c r="CK25" s="645"/>
      <c r="CL25" s="645"/>
      <c r="CM25" s="645"/>
      <c r="CN25" s="645"/>
      <c r="CO25" s="645"/>
      <c r="CP25" s="645"/>
      <c r="CQ25" s="646"/>
      <c r="CR25" s="629">
        <v>603256</v>
      </c>
      <c r="CS25" s="663"/>
      <c r="CT25" s="663"/>
      <c r="CU25" s="663"/>
      <c r="CV25" s="663"/>
      <c r="CW25" s="663"/>
      <c r="CX25" s="663"/>
      <c r="CY25" s="664"/>
      <c r="CZ25" s="634">
        <v>15</v>
      </c>
      <c r="DA25" s="665"/>
      <c r="DB25" s="665"/>
      <c r="DC25" s="671"/>
      <c r="DD25" s="638">
        <v>564928</v>
      </c>
      <c r="DE25" s="663"/>
      <c r="DF25" s="663"/>
      <c r="DG25" s="663"/>
      <c r="DH25" s="663"/>
      <c r="DI25" s="663"/>
      <c r="DJ25" s="663"/>
      <c r="DK25" s="664"/>
      <c r="DL25" s="638">
        <v>560876</v>
      </c>
      <c r="DM25" s="663"/>
      <c r="DN25" s="663"/>
      <c r="DO25" s="663"/>
      <c r="DP25" s="663"/>
      <c r="DQ25" s="663"/>
      <c r="DR25" s="663"/>
      <c r="DS25" s="663"/>
      <c r="DT25" s="663"/>
      <c r="DU25" s="663"/>
      <c r="DV25" s="664"/>
      <c r="DW25" s="634">
        <v>25</v>
      </c>
      <c r="DX25" s="665"/>
      <c r="DY25" s="665"/>
      <c r="DZ25" s="665"/>
      <c r="EA25" s="665"/>
      <c r="EB25" s="665"/>
      <c r="EC25" s="666"/>
    </row>
    <row r="26" spans="2:133" ht="11.25" customHeight="1" x14ac:dyDescent="0.15">
      <c r="B26" s="626" t="s">
        <v>299</v>
      </c>
      <c r="C26" s="627"/>
      <c r="D26" s="627"/>
      <c r="E26" s="627"/>
      <c r="F26" s="627"/>
      <c r="G26" s="627"/>
      <c r="H26" s="627"/>
      <c r="I26" s="627"/>
      <c r="J26" s="627"/>
      <c r="K26" s="627"/>
      <c r="L26" s="627"/>
      <c r="M26" s="627"/>
      <c r="N26" s="627"/>
      <c r="O26" s="627"/>
      <c r="P26" s="627"/>
      <c r="Q26" s="628"/>
      <c r="R26" s="629" t="s">
        <v>130</v>
      </c>
      <c r="S26" s="630"/>
      <c r="T26" s="630"/>
      <c r="U26" s="630"/>
      <c r="V26" s="630"/>
      <c r="W26" s="630"/>
      <c r="X26" s="630"/>
      <c r="Y26" s="631"/>
      <c r="Z26" s="632" t="s">
        <v>130</v>
      </c>
      <c r="AA26" s="632"/>
      <c r="AB26" s="632"/>
      <c r="AC26" s="632"/>
      <c r="AD26" s="633" t="s">
        <v>130</v>
      </c>
      <c r="AE26" s="633"/>
      <c r="AF26" s="633"/>
      <c r="AG26" s="633"/>
      <c r="AH26" s="633"/>
      <c r="AI26" s="633"/>
      <c r="AJ26" s="633"/>
      <c r="AK26" s="633"/>
      <c r="AL26" s="634" t="s">
        <v>130</v>
      </c>
      <c r="AM26" s="635"/>
      <c r="AN26" s="635"/>
      <c r="AO26" s="636"/>
      <c r="AP26" s="648" t="s">
        <v>300</v>
      </c>
      <c r="AQ26" s="672"/>
      <c r="AR26" s="672"/>
      <c r="AS26" s="672"/>
      <c r="AT26" s="672"/>
      <c r="AU26" s="672"/>
      <c r="AV26" s="672"/>
      <c r="AW26" s="672"/>
      <c r="AX26" s="672"/>
      <c r="AY26" s="672"/>
      <c r="AZ26" s="672"/>
      <c r="BA26" s="672"/>
      <c r="BB26" s="672"/>
      <c r="BC26" s="672"/>
      <c r="BD26" s="672"/>
      <c r="BE26" s="672"/>
      <c r="BF26" s="650"/>
      <c r="BG26" s="629" t="s">
        <v>130</v>
      </c>
      <c r="BH26" s="630"/>
      <c r="BI26" s="630"/>
      <c r="BJ26" s="630"/>
      <c r="BK26" s="630"/>
      <c r="BL26" s="630"/>
      <c r="BM26" s="630"/>
      <c r="BN26" s="631"/>
      <c r="BO26" s="632" t="s">
        <v>130</v>
      </c>
      <c r="BP26" s="632"/>
      <c r="BQ26" s="632"/>
      <c r="BR26" s="632"/>
      <c r="BS26" s="633" t="s">
        <v>130</v>
      </c>
      <c r="BT26" s="633"/>
      <c r="BU26" s="633"/>
      <c r="BV26" s="633"/>
      <c r="BW26" s="633"/>
      <c r="BX26" s="633"/>
      <c r="BY26" s="633"/>
      <c r="BZ26" s="633"/>
      <c r="CA26" s="633"/>
      <c r="CB26" s="637"/>
      <c r="CD26" s="644" t="s">
        <v>301</v>
      </c>
      <c r="CE26" s="645"/>
      <c r="CF26" s="645"/>
      <c r="CG26" s="645"/>
      <c r="CH26" s="645"/>
      <c r="CI26" s="645"/>
      <c r="CJ26" s="645"/>
      <c r="CK26" s="645"/>
      <c r="CL26" s="645"/>
      <c r="CM26" s="645"/>
      <c r="CN26" s="645"/>
      <c r="CO26" s="645"/>
      <c r="CP26" s="645"/>
      <c r="CQ26" s="646"/>
      <c r="CR26" s="629">
        <v>292214</v>
      </c>
      <c r="CS26" s="630"/>
      <c r="CT26" s="630"/>
      <c r="CU26" s="630"/>
      <c r="CV26" s="630"/>
      <c r="CW26" s="630"/>
      <c r="CX26" s="630"/>
      <c r="CY26" s="631"/>
      <c r="CZ26" s="634">
        <v>7.3</v>
      </c>
      <c r="DA26" s="665"/>
      <c r="DB26" s="665"/>
      <c r="DC26" s="671"/>
      <c r="DD26" s="638">
        <v>278563</v>
      </c>
      <c r="DE26" s="630"/>
      <c r="DF26" s="630"/>
      <c r="DG26" s="630"/>
      <c r="DH26" s="630"/>
      <c r="DI26" s="630"/>
      <c r="DJ26" s="630"/>
      <c r="DK26" s="631"/>
      <c r="DL26" s="638" t="s">
        <v>130</v>
      </c>
      <c r="DM26" s="630"/>
      <c r="DN26" s="630"/>
      <c r="DO26" s="630"/>
      <c r="DP26" s="630"/>
      <c r="DQ26" s="630"/>
      <c r="DR26" s="630"/>
      <c r="DS26" s="630"/>
      <c r="DT26" s="630"/>
      <c r="DU26" s="630"/>
      <c r="DV26" s="631"/>
      <c r="DW26" s="634" t="s">
        <v>130</v>
      </c>
      <c r="DX26" s="665"/>
      <c r="DY26" s="665"/>
      <c r="DZ26" s="665"/>
      <c r="EA26" s="665"/>
      <c r="EB26" s="665"/>
      <c r="EC26" s="666"/>
    </row>
    <row r="27" spans="2:133" ht="11.25" customHeight="1" x14ac:dyDescent="0.15">
      <c r="B27" s="626" t="s">
        <v>302</v>
      </c>
      <c r="C27" s="627"/>
      <c r="D27" s="627"/>
      <c r="E27" s="627"/>
      <c r="F27" s="627"/>
      <c r="G27" s="627"/>
      <c r="H27" s="627"/>
      <c r="I27" s="627"/>
      <c r="J27" s="627"/>
      <c r="K27" s="627"/>
      <c r="L27" s="627"/>
      <c r="M27" s="627"/>
      <c r="N27" s="627"/>
      <c r="O27" s="627"/>
      <c r="P27" s="627"/>
      <c r="Q27" s="628"/>
      <c r="R27" s="629">
        <v>2425247</v>
      </c>
      <c r="S27" s="630"/>
      <c r="T27" s="630"/>
      <c r="U27" s="630"/>
      <c r="V27" s="630"/>
      <c r="W27" s="630"/>
      <c r="X27" s="630"/>
      <c r="Y27" s="631"/>
      <c r="Z27" s="632">
        <v>56.3</v>
      </c>
      <c r="AA27" s="632"/>
      <c r="AB27" s="632"/>
      <c r="AC27" s="632"/>
      <c r="AD27" s="633">
        <v>2164829</v>
      </c>
      <c r="AE27" s="633"/>
      <c r="AF27" s="633"/>
      <c r="AG27" s="633"/>
      <c r="AH27" s="633"/>
      <c r="AI27" s="633"/>
      <c r="AJ27" s="633"/>
      <c r="AK27" s="633"/>
      <c r="AL27" s="634">
        <v>99.400001525878906</v>
      </c>
      <c r="AM27" s="635"/>
      <c r="AN27" s="635"/>
      <c r="AO27" s="636"/>
      <c r="AP27" s="626" t="s">
        <v>303</v>
      </c>
      <c r="AQ27" s="627"/>
      <c r="AR27" s="627"/>
      <c r="AS27" s="627"/>
      <c r="AT27" s="627"/>
      <c r="AU27" s="627"/>
      <c r="AV27" s="627"/>
      <c r="AW27" s="627"/>
      <c r="AX27" s="627"/>
      <c r="AY27" s="627"/>
      <c r="AZ27" s="627"/>
      <c r="BA27" s="627"/>
      <c r="BB27" s="627"/>
      <c r="BC27" s="627"/>
      <c r="BD27" s="627"/>
      <c r="BE27" s="627"/>
      <c r="BF27" s="628"/>
      <c r="BG27" s="629">
        <v>167117</v>
      </c>
      <c r="BH27" s="630"/>
      <c r="BI27" s="630"/>
      <c r="BJ27" s="630"/>
      <c r="BK27" s="630"/>
      <c r="BL27" s="630"/>
      <c r="BM27" s="630"/>
      <c r="BN27" s="631"/>
      <c r="BO27" s="632">
        <v>100</v>
      </c>
      <c r="BP27" s="632"/>
      <c r="BQ27" s="632"/>
      <c r="BR27" s="632"/>
      <c r="BS27" s="633" t="s">
        <v>130</v>
      </c>
      <c r="BT27" s="633"/>
      <c r="BU27" s="633"/>
      <c r="BV27" s="633"/>
      <c r="BW27" s="633"/>
      <c r="BX27" s="633"/>
      <c r="BY27" s="633"/>
      <c r="BZ27" s="633"/>
      <c r="CA27" s="633"/>
      <c r="CB27" s="637"/>
      <c r="CD27" s="644" t="s">
        <v>304</v>
      </c>
      <c r="CE27" s="645"/>
      <c r="CF27" s="645"/>
      <c r="CG27" s="645"/>
      <c r="CH27" s="645"/>
      <c r="CI27" s="645"/>
      <c r="CJ27" s="645"/>
      <c r="CK27" s="645"/>
      <c r="CL27" s="645"/>
      <c r="CM27" s="645"/>
      <c r="CN27" s="645"/>
      <c r="CO27" s="645"/>
      <c r="CP27" s="645"/>
      <c r="CQ27" s="646"/>
      <c r="CR27" s="629">
        <v>278426</v>
      </c>
      <c r="CS27" s="663"/>
      <c r="CT27" s="663"/>
      <c r="CU27" s="663"/>
      <c r="CV27" s="663"/>
      <c r="CW27" s="663"/>
      <c r="CX27" s="663"/>
      <c r="CY27" s="664"/>
      <c r="CZ27" s="634">
        <v>6.9</v>
      </c>
      <c r="DA27" s="665"/>
      <c r="DB27" s="665"/>
      <c r="DC27" s="671"/>
      <c r="DD27" s="638">
        <v>60532</v>
      </c>
      <c r="DE27" s="663"/>
      <c r="DF27" s="663"/>
      <c r="DG27" s="663"/>
      <c r="DH27" s="663"/>
      <c r="DI27" s="663"/>
      <c r="DJ27" s="663"/>
      <c r="DK27" s="664"/>
      <c r="DL27" s="638">
        <v>59755</v>
      </c>
      <c r="DM27" s="663"/>
      <c r="DN27" s="663"/>
      <c r="DO27" s="663"/>
      <c r="DP27" s="663"/>
      <c r="DQ27" s="663"/>
      <c r="DR27" s="663"/>
      <c r="DS27" s="663"/>
      <c r="DT27" s="663"/>
      <c r="DU27" s="663"/>
      <c r="DV27" s="664"/>
      <c r="DW27" s="634">
        <v>2.7</v>
      </c>
      <c r="DX27" s="665"/>
      <c r="DY27" s="665"/>
      <c r="DZ27" s="665"/>
      <c r="EA27" s="665"/>
      <c r="EB27" s="665"/>
      <c r="EC27" s="666"/>
    </row>
    <row r="28" spans="2:133" ht="11.25" customHeight="1" x14ac:dyDescent="0.15">
      <c r="B28" s="626" t="s">
        <v>305</v>
      </c>
      <c r="C28" s="627"/>
      <c r="D28" s="627"/>
      <c r="E28" s="627"/>
      <c r="F28" s="627"/>
      <c r="G28" s="627"/>
      <c r="H28" s="627"/>
      <c r="I28" s="627"/>
      <c r="J28" s="627"/>
      <c r="K28" s="627"/>
      <c r="L28" s="627"/>
      <c r="M28" s="627"/>
      <c r="N28" s="627"/>
      <c r="O28" s="627"/>
      <c r="P28" s="627"/>
      <c r="Q28" s="628"/>
      <c r="R28" s="629" t="s">
        <v>130</v>
      </c>
      <c r="S28" s="630"/>
      <c r="T28" s="630"/>
      <c r="U28" s="630"/>
      <c r="V28" s="630"/>
      <c r="W28" s="630"/>
      <c r="X28" s="630"/>
      <c r="Y28" s="631"/>
      <c r="Z28" s="632" t="s">
        <v>130</v>
      </c>
      <c r="AA28" s="632"/>
      <c r="AB28" s="632"/>
      <c r="AC28" s="632"/>
      <c r="AD28" s="633" t="s">
        <v>130</v>
      </c>
      <c r="AE28" s="633"/>
      <c r="AF28" s="633"/>
      <c r="AG28" s="633"/>
      <c r="AH28" s="633"/>
      <c r="AI28" s="633"/>
      <c r="AJ28" s="633"/>
      <c r="AK28" s="633"/>
      <c r="AL28" s="634" t="s">
        <v>130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306</v>
      </c>
      <c r="CE28" s="645"/>
      <c r="CF28" s="645"/>
      <c r="CG28" s="645"/>
      <c r="CH28" s="645"/>
      <c r="CI28" s="645"/>
      <c r="CJ28" s="645"/>
      <c r="CK28" s="645"/>
      <c r="CL28" s="645"/>
      <c r="CM28" s="645"/>
      <c r="CN28" s="645"/>
      <c r="CO28" s="645"/>
      <c r="CP28" s="645"/>
      <c r="CQ28" s="646"/>
      <c r="CR28" s="629">
        <v>396924</v>
      </c>
      <c r="CS28" s="630"/>
      <c r="CT28" s="630"/>
      <c r="CU28" s="630"/>
      <c r="CV28" s="630"/>
      <c r="CW28" s="630"/>
      <c r="CX28" s="630"/>
      <c r="CY28" s="631"/>
      <c r="CZ28" s="634">
        <v>9.9</v>
      </c>
      <c r="DA28" s="665"/>
      <c r="DB28" s="665"/>
      <c r="DC28" s="671"/>
      <c r="DD28" s="638">
        <v>389420</v>
      </c>
      <c r="DE28" s="630"/>
      <c r="DF28" s="630"/>
      <c r="DG28" s="630"/>
      <c r="DH28" s="630"/>
      <c r="DI28" s="630"/>
      <c r="DJ28" s="630"/>
      <c r="DK28" s="631"/>
      <c r="DL28" s="638">
        <v>389420</v>
      </c>
      <c r="DM28" s="630"/>
      <c r="DN28" s="630"/>
      <c r="DO28" s="630"/>
      <c r="DP28" s="630"/>
      <c r="DQ28" s="630"/>
      <c r="DR28" s="630"/>
      <c r="DS28" s="630"/>
      <c r="DT28" s="630"/>
      <c r="DU28" s="630"/>
      <c r="DV28" s="631"/>
      <c r="DW28" s="634">
        <v>17.399999999999999</v>
      </c>
      <c r="DX28" s="665"/>
      <c r="DY28" s="665"/>
      <c r="DZ28" s="665"/>
      <c r="EA28" s="665"/>
      <c r="EB28" s="665"/>
      <c r="EC28" s="666"/>
    </row>
    <row r="29" spans="2:133" ht="11.25" customHeight="1" x14ac:dyDescent="0.15">
      <c r="B29" s="626" t="s">
        <v>307</v>
      </c>
      <c r="C29" s="627"/>
      <c r="D29" s="627"/>
      <c r="E29" s="627"/>
      <c r="F29" s="627"/>
      <c r="G29" s="627"/>
      <c r="H29" s="627"/>
      <c r="I29" s="627"/>
      <c r="J29" s="627"/>
      <c r="K29" s="627"/>
      <c r="L29" s="627"/>
      <c r="M29" s="627"/>
      <c r="N29" s="627"/>
      <c r="O29" s="627"/>
      <c r="P29" s="627"/>
      <c r="Q29" s="628"/>
      <c r="R29" s="629">
        <v>2022</v>
      </c>
      <c r="S29" s="630"/>
      <c r="T29" s="630"/>
      <c r="U29" s="630"/>
      <c r="V29" s="630"/>
      <c r="W29" s="630"/>
      <c r="X29" s="630"/>
      <c r="Y29" s="631"/>
      <c r="Z29" s="632">
        <v>0</v>
      </c>
      <c r="AA29" s="632"/>
      <c r="AB29" s="632"/>
      <c r="AC29" s="632"/>
      <c r="AD29" s="633" t="s">
        <v>130</v>
      </c>
      <c r="AE29" s="633"/>
      <c r="AF29" s="633"/>
      <c r="AG29" s="633"/>
      <c r="AH29" s="633"/>
      <c r="AI29" s="633"/>
      <c r="AJ29" s="633"/>
      <c r="AK29" s="633"/>
      <c r="AL29" s="634" t="s">
        <v>130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308</v>
      </c>
      <c r="CE29" s="679"/>
      <c r="CF29" s="644" t="s">
        <v>70</v>
      </c>
      <c r="CG29" s="645"/>
      <c r="CH29" s="645"/>
      <c r="CI29" s="645"/>
      <c r="CJ29" s="645"/>
      <c r="CK29" s="645"/>
      <c r="CL29" s="645"/>
      <c r="CM29" s="645"/>
      <c r="CN29" s="645"/>
      <c r="CO29" s="645"/>
      <c r="CP29" s="645"/>
      <c r="CQ29" s="646"/>
      <c r="CR29" s="629">
        <v>396924</v>
      </c>
      <c r="CS29" s="663"/>
      <c r="CT29" s="663"/>
      <c r="CU29" s="663"/>
      <c r="CV29" s="663"/>
      <c r="CW29" s="663"/>
      <c r="CX29" s="663"/>
      <c r="CY29" s="664"/>
      <c r="CZ29" s="634">
        <v>9.9</v>
      </c>
      <c r="DA29" s="665"/>
      <c r="DB29" s="665"/>
      <c r="DC29" s="671"/>
      <c r="DD29" s="638">
        <v>389420</v>
      </c>
      <c r="DE29" s="663"/>
      <c r="DF29" s="663"/>
      <c r="DG29" s="663"/>
      <c r="DH29" s="663"/>
      <c r="DI29" s="663"/>
      <c r="DJ29" s="663"/>
      <c r="DK29" s="664"/>
      <c r="DL29" s="638">
        <v>389420</v>
      </c>
      <c r="DM29" s="663"/>
      <c r="DN29" s="663"/>
      <c r="DO29" s="663"/>
      <c r="DP29" s="663"/>
      <c r="DQ29" s="663"/>
      <c r="DR29" s="663"/>
      <c r="DS29" s="663"/>
      <c r="DT29" s="663"/>
      <c r="DU29" s="663"/>
      <c r="DV29" s="664"/>
      <c r="DW29" s="634">
        <v>17.399999999999999</v>
      </c>
      <c r="DX29" s="665"/>
      <c r="DY29" s="665"/>
      <c r="DZ29" s="665"/>
      <c r="EA29" s="665"/>
      <c r="EB29" s="665"/>
      <c r="EC29" s="666"/>
    </row>
    <row r="30" spans="2:133" ht="11.25" customHeight="1" x14ac:dyDescent="0.15">
      <c r="B30" s="626" t="s">
        <v>309</v>
      </c>
      <c r="C30" s="627"/>
      <c r="D30" s="627"/>
      <c r="E30" s="627"/>
      <c r="F30" s="627"/>
      <c r="G30" s="627"/>
      <c r="H30" s="627"/>
      <c r="I30" s="627"/>
      <c r="J30" s="627"/>
      <c r="K30" s="627"/>
      <c r="L30" s="627"/>
      <c r="M30" s="627"/>
      <c r="N30" s="627"/>
      <c r="O30" s="627"/>
      <c r="P30" s="627"/>
      <c r="Q30" s="628"/>
      <c r="R30" s="629">
        <v>37650</v>
      </c>
      <c r="S30" s="630"/>
      <c r="T30" s="630"/>
      <c r="U30" s="630"/>
      <c r="V30" s="630"/>
      <c r="W30" s="630"/>
      <c r="X30" s="630"/>
      <c r="Y30" s="631"/>
      <c r="Z30" s="632">
        <v>0.9</v>
      </c>
      <c r="AA30" s="632"/>
      <c r="AB30" s="632"/>
      <c r="AC30" s="632"/>
      <c r="AD30" s="633">
        <v>668</v>
      </c>
      <c r="AE30" s="633"/>
      <c r="AF30" s="633"/>
      <c r="AG30" s="633"/>
      <c r="AH30" s="633"/>
      <c r="AI30" s="633"/>
      <c r="AJ30" s="633"/>
      <c r="AK30" s="633"/>
      <c r="AL30" s="634">
        <v>0</v>
      </c>
      <c r="AM30" s="635"/>
      <c r="AN30" s="635"/>
      <c r="AO30" s="636"/>
      <c r="AP30" s="608" t="s">
        <v>227</v>
      </c>
      <c r="AQ30" s="609"/>
      <c r="AR30" s="609"/>
      <c r="AS30" s="609"/>
      <c r="AT30" s="609"/>
      <c r="AU30" s="609"/>
      <c r="AV30" s="609"/>
      <c r="AW30" s="609"/>
      <c r="AX30" s="609"/>
      <c r="AY30" s="609"/>
      <c r="AZ30" s="609"/>
      <c r="BA30" s="609"/>
      <c r="BB30" s="609"/>
      <c r="BC30" s="609"/>
      <c r="BD30" s="609"/>
      <c r="BE30" s="609"/>
      <c r="BF30" s="610"/>
      <c r="BG30" s="608" t="s">
        <v>310</v>
      </c>
      <c r="BH30" s="676"/>
      <c r="BI30" s="676"/>
      <c r="BJ30" s="676"/>
      <c r="BK30" s="676"/>
      <c r="BL30" s="676"/>
      <c r="BM30" s="676"/>
      <c r="BN30" s="676"/>
      <c r="BO30" s="676"/>
      <c r="BP30" s="676"/>
      <c r="BQ30" s="677"/>
      <c r="BR30" s="608" t="s">
        <v>311</v>
      </c>
      <c r="BS30" s="676"/>
      <c r="BT30" s="676"/>
      <c r="BU30" s="676"/>
      <c r="BV30" s="676"/>
      <c r="BW30" s="676"/>
      <c r="BX30" s="676"/>
      <c r="BY30" s="676"/>
      <c r="BZ30" s="676"/>
      <c r="CA30" s="676"/>
      <c r="CB30" s="677"/>
      <c r="CD30" s="680"/>
      <c r="CE30" s="681"/>
      <c r="CF30" s="644" t="s">
        <v>312</v>
      </c>
      <c r="CG30" s="645"/>
      <c r="CH30" s="645"/>
      <c r="CI30" s="645"/>
      <c r="CJ30" s="645"/>
      <c r="CK30" s="645"/>
      <c r="CL30" s="645"/>
      <c r="CM30" s="645"/>
      <c r="CN30" s="645"/>
      <c r="CO30" s="645"/>
      <c r="CP30" s="645"/>
      <c r="CQ30" s="646"/>
      <c r="CR30" s="629">
        <v>386424</v>
      </c>
      <c r="CS30" s="630"/>
      <c r="CT30" s="630"/>
      <c r="CU30" s="630"/>
      <c r="CV30" s="630"/>
      <c r="CW30" s="630"/>
      <c r="CX30" s="630"/>
      <c r="CY30" s="631"/>
      <c r="CZ30" s="634">
        <v>9.6</v>
      </c>
      <c r="DA30" s="665"/>
      <c r="DB30" s="665"/>
      <c r="DC30" s="671"/>
      <c r="DD30" s="638">
        <v>379583</v>
      </c>
      <c r="DE30" s="630"/>
      <c r="DF30" s="630"/>
      <c r="DG30" s="630"/>
      <c r="DH30" s="630"/>
      <c r="DI30" s="630"/>
      <c r="DJ30" s="630"/>
      <c r="DK30" s="631"/>
      <c r="DL30" s="638">
        <v>379583</v>
      </c>
      <c r="DM30" s="630"/>
      <c r="DN30" s="630"/>
      <c r="DO30" s="630"/>
      <c r="DP30" s="630"/>
      <c r="DQ30" s="630"/>
      <c r="DR30" s="630"/>
      <c r="DS30" s="630"/>
      <c r="DT30" s="630"/>
      <c r="DU30" s="630"/>
      <c r="DV30" s="631"/>
      <c r="DW30" s="634">
        <v>17</v>
      </c>
      <c r="DX30" s="665"/>
      <c r="DY30" s="665"/>
      <c r="DZ30" s="665"/>
      <c r="EA30" s="665"/>
      <c r="EB30" s="665"/>
      <c r="EC30" s="666"/>
    </row>
    <row r="31" spans="2:133" ht="11.25" customHeight="1" x14ac:dyDescent="0.15">
      <c r="B31" s="626" t="s">
        <v>313</v>
      </c>
      <c r="C31" s="627"/>
      <c r="D31" s="627"/>
      <c r="E31" s="627"/>
      <c r="F31" s="627"/>
      <c r="G31" s="627"/>
      <c r="H31" s="627"/>
      <c r="I31" s="627"/>
      <c r="J31" s="627"/>
      <c r="K31" s="627"/>
      <c r="L31" s="627"/>
      <c r="M31" s="627"/>
      <c r="N31" s="627"/>
      <c r="O31" s="627"/>
      <c r="P31" s="627"/>
      <c r="Q31" s="628"/>
      <c r="R31" s="629">
        <v>28180</v>
      </c>
      <c r="S31" s="630"/>
      <c r="T31" s="630"/>
      <c r="U31" s="630"/>
      <c r="V31" s="630"/>
      <c r="W31" s="630"/>
      <c r="X31" s="630"/>
      <c r="Y31" s="631"/>
      <c r="Z31" s="632">
        <v>0.7</v>
      </c>
      <c r="AA31" s="632"/>
      <c r="AB31" s="632"/>
      <c r="AC31" s="632"/>
      <c r="AD31" s="633" t="s">
        <v>130</v>
      </c>
      <c r="AE31" s="633"/>
      <c r="AF31" s="633"/>
      <c r="AG31" s="633"/>
      <c r="AH31" s="633"/>
      <c r="AI31" s="633"/>
      <c r="AJ31" s="633"/>
      <c r="AK31" s="633"/>
      <c r="AL31" s="634" t="s">
        <v>130</v>
      </c>
      <c r="AM31" s="635"/>
      <c r="AN31" s="635"/>
      <c r="AO31" s="636"/>
      <c r="AP31" s="689" t="s">
        <v>314</v>
      </c>
      <c r="AQ31" s="690"/>
      <c r="AR31" s="690"/>
      <c r="AS31" s="690"/>
      <c r="AT31" s="695" t="s">
        <v>315</v>
      </c>
      <c r="AU31" s="366"/>
      <c r="AV31" s="366"/>
      <c r="AW31" s="366"/>
      <c r="AX31" s="615" t="s">
        <v>193</v>
      </c>
      <c r="AY31" s="616"/>
      <c r="AZ31" s="616"/>
      <c r="BA31" s="616"/>
      <c r="BB31" s="616"/>
      <c r="BC31" s="616"/>
      <c r="BD31" s="616"/>
      <c r="BE31" s="616"/>
      <c r="BF31" s="617"/>
      <c r="BG31" s="688">
        <v>99.7</v>
      </c>
      <c r="BH31" s="684"/>
      <c r="BI31" s="684"/>
      <c r="BJ31" s="684"/>
      <c r="BK31" s="684"/>
      <c r="BL31" s="684"/>
      <c r="BM31" s="624">
        <v>96.7</v>
      </c>
      <c r="BN31" s="684"/>
      <c r="BO31" s="684"/>
      <c r="BP31" s="684"/>
      <c r="BQ31" s="685"/>
      <c r="BR31" s="688">
        <v>99.5</v>
      </c>
      <c r="BS31" s="684"/>
      <c r="BT31" s="684"/>
      <c r="BU31" s="684"/>
      <c r="BV31" s="684"/>
      <c r="BW31" s="684"/>
      <c r="BX31" s="624">
        <v>96.5</v>
      </c>
      <c r="BY31" s="684"/>
      <c r="BZ31" s="684"/>
      <c r="CA31" s="684"/>
      <c r="CB31" s="685"/>
      <c r="CD31" s="680"/>
      <c r="CE31" s="681"/>
      <c r="CF31" s="644" t="s">
        <v>316</v>
      </c>
      <c r="CG31" s="645"/>
      <c r="CH31" s="645"/>
      <c r="CI31" s="645"/>
      <c r="CJ31" s="645"/>
      <c r="CK31" s="645"/>
      <c r="CL31" s="645"/>
      <c r="CM31" s="645"/>
      <c r="CN31" s="645"/>
      <c r="CO31" s="645"/>
      <c r="CP31" s="645"/>
      <c r="CQ31" s="646"/>
      <c r="CR31" s="629">
        <v>10500</v>
      </c>
      <c r="CS31" s="663"/>
      <c r="CT31" s="663"/>
      <c r="CU31" s="663"/>
      <c r="CV31" s="663"/>
      <c r="CW31" s="663"/>
      <c r="CX31" s="663"/>
      <c r="CY31" s="664"/>
      <c r="CZ31" s="634">
        <v>0.3</v>
      </c>
      <c r="DA31" s="665"/>
      <c r="DB31" s="665"/>
      <c r="DC31" s="671"/>
      <c r="DD31" s="638">
        <v>9837</v>
      </c>
      <c r="DE31" s="663"/>
      <c r="DF31" s="663"/>
      <c r="DG31" s="663"/>
      <c r="DH31" s="663"/>
      <c r="DI31" s="663"/>
      <c r="DJ31" s="663"/>
      <c r="DK31" s="664"/>
      <c r="DL31" s="638">
        <v>9837</v>
      </c>
      <c r="DM31" s="663"/>
      <c r="DN31" s="663"/>
      <c r="DO31" s="663"/>
      <c r="DP31" s="663"/>
      <c r="DQ31" s="663"/>
      <c r="DR31" s="663"/>
      <c r="DS31" s="663"/>
      <c r="DT31" s="663"/>
      <c r="DU31" s="663"/>
      <c r="DV31" s="664"/>
      <c r="DW31" s="634">
        <v>0.4</v>
      </c>
      <c r="DX31" s="665"/>
      <c r="DY31" s="665"/>
      <c r="DZ31" s="665"/>
      <c r="EA31" s="665"/>
      <c r="EB31" s="665"/>
      <c r="EC31" s="666"/>
    </row>
    <row r="32" spans="2:133" ht="11.25" customHeight="1" x14ac:dyDescent="0.15">
      <c r="B32" s="626" t="s">
        <v>317</v>
      </c>
      <c r="C32" s="627"/>
      <c r="D32" s="627"/>
      <c r="E32" s="627"/>
      <c r="F32" s="627"/>
      <c r="G32" s="627"/>
      <c r="H32" s="627"/>
      <c r="I32" s="627"/>
      <c r="J32" s="627"/>
      <c r="K32" s="627"/>
      <c r="L32" s="627"/>
      <c r="M32" s="627"/>
      <c r="N32" s="627"/>
      <c r="O32" s="627"/>
      <c r="P32" s="627"/>
      <c r="Q32" s="628"/>
      <c r="R32" s="629">
        <v>565739</v>
      </c>
      <c r="S32" s="630"/>
      <c r="T32" s="630"/>
      <c r="U32" s="630"/>
      <c r="V32" s="630"/>
      <c r="W32" s="630"/>
      <c r="X32" s="630"/>
      <c r="Y32" s="631"/>
      <c r="Z32" s="632">
        <v>13.1</v>
      </c>
      <c r="AA32" s="632"/>
      <c r="AB32" s="632"/>
      <c r="AC32" s="632"/>
      <c r="AD32" s="633" t="s">
        <v>130</v>
      </c>
      <c r="AE32" s="633"/>
      <c r="AF32" s="633"/>
      <c r="AG32" s="633"/>
      <c r="AH32" s="633"/>
      <c r="AI32" s="633"/>
      <c r="AJ32" s="633"/>
      <c r="AK32" s="633"/>
      <c r="AL32" s="634" t="s">
        <v>130</v>
      </c>
      <c r="AM32" s="635"/>
      <c r="AN32" s="635"/>
      <c r="AO32" s="636"/>
      <c r="AP32" s="691"/>
      <c r="AQ32" s="692"/>
      <c r="AR32" s="692"/>
      <c r="AS32" s="692"/>
      <c r="AT32" s="696"/>
      <c r="AU32" s="362" t="s">
        <v>318</v>
      </c>
      <c r="AV32" s="362"/>
      <c r="AW32" s="362"/>
      <c r="AX32" s="626" t="s">
        <v>319</v>
      </c>
      <c r="AY32" s="627"/>
      <c r="AZ32" s="627"/>
      <c r="BA32" s="627"/>
      <c r="BB32" s="627"/>
      <c r="BC32" s="627"/>
      <c r="BD32" s="627"/>
      <c r="BE32" s="627"/>
      <c r="BF32" s="628"/>
      <c r="BG32" s="698">
        <v>100</v>
      </c>
      <c r="BH32" s="663"/>
      <c r="BI32" s="663"/>
      <c r="BJ32" s="663"/>
      <c r="BK32" s="663"/>
      <c r="BL32" s="663"/>
      <c r="BM32" s="635">
        <v>98</v>
      </c>
      <c r="BN32" s="686"/>
      <c r="BO32" s="686"/>
      <c r="BP32" s="686"/>
      <c r="BQ32" s="687"/>
      <c r="BR32" s="698">
        <v>99.7</v>
      </c>
      <c r="BS32" s="663"/>
      <c r="BT32" s="663"/>
      <c r="BU32" s="663"/>
      <c r="BV32" s="663"/>
      <c r="BW32" s="663"/>
      <c r="BX32" s="635">
        <v>97.2</v>
      </c>
      <c r="BY32" s="686"/>
      <c r="BZ32" s="686"/>
      <c r="CA32" s="686"/>
      <c r="CB32" s="687"/>
      <c r="CD32" s="682"/>
      <c r="CE32" s="683"/>
      <c r="CF32" s="644" t="s">
        <v>320</v>
      </c>
      <c r="CG32" s="645"/>
      <c r="CH32" s="645"/>
      <c r="CI32" s="645"/>
      <c r="CJ32" s="645"/>
      <c r="CK32" s="645"/>
      <c r="CL32" s="645"/>
      <c r="CM32" s="645"/>
      <c r="CN32" s="645"/>
      <c r="CO32" s="645"/>
      <c r="CP32" s="645"/>
      <c r="CQ32" s="646"/>
      <c r="CR32" s="629" t="s">
        <v>130</v>
      </c>
      <c r="CS32" s="630"/>
      <c r="CT32" s="630"/>
      <c r="CU32" s="630"/>
      <c r="CV32" s="630"/>
      <c r="CW32" s="630"/>
      <c r="CX32" s="630"/>
      <c r="CY32" s="631"/>
      <c r="CZ32" s="634" t="s">
        <v>130</v>
      </c>
      <c r="DA32" s="665"/>
      <c r="DB32" s="665"/>
      <c r="DC32" s="671"/>
      <c r="DD32" s="638" t="s">
        <v>130</v>
      </c>
      <c r="DE32" s="630"/>
      <c r="DF32" s="630"/>
      <c r="DG32" s="630"/>
      <c r="DH32" s="630"/>
      <c r="DI32" s="630"/>
      <c r="DJ32" s="630"/>
      <c r="DK32" s="631"/>
      <c r="DL32" s="638" t="s">
        <v>130</v>
      </c>
      <c r="DM32" s="630"/>
      <c r="DN32" s="630"/>
      <c r="DO32" s="630"/>
      <c r="DP32" s="630"/>
      <c r="DQ32" s="630"/>
      <c r="DR32" s="630"/>
      <c r="DS32" s="630"/>
      <c r="DT32" s="630"/>
      <c r="DU32" s="630"/>
      <c r="DV32" s="631"/>
      <c r="DW32" s="634" t="s">
        <v>130</v>
      </c>
      <c r="DX32" s="665"/>
      <c r="DY32" s="665"/>
      <c r="DZ32" s="665"/>
      <c r="EA32" s="665"/>
      <c r="EB32" s="665"/>
      <c r="EC32" s="666"/>
    </row>
    <row r="33" spans="2:133" ht="11.25" customHeight="1" x14ac:dyDescent="0.15">
      <c r="B33" s="667" t="s">
        <v>321</v>
      </c>
      <c r="C33" s="668"/>
      <c r="D33" s="668"/>
      <c r="E33" s="668"/>
      <c r="F33" s="668"/>
      <c r="G33" s="668"/>
      <c r="H33" s="668"/>
      <c r="I33" s="668"/>
      <c r="J33" s="668"/>
      <c r="K33" s="668"/>
      <c r="L33" s="668"/>
      <c r="M33" s="668"/>
      <c r="N33" s="668"/>
      <c r="O33" s="668"/>
      <c r="P33" s="668"/>
      <c r="Q33" s="669"/>
      <c r="R33" s="629" t="s">
        <v>130</v>
      </c>
      <c r="S33" s="630"/>
      <c r="T33" s="630"/>
      <c r="U33" s="630"/>
      <c r="V33" s="630"/>
      <c r="W33" s="630"/>
      <c r="X33" s="630"/>
      <c r="Y33" s="631"/>
      <c r="Z33" s="632" t="s">
        <v>130</v>
      </c>
      <c r="AA33" s="632"/>
      <c r="AB33" s="632"/>
      <c r="AC33" s="632"/>
      <c r="AD33" s="633" t="s">
        <v>130</v>
      </c>
      <c r="AE33" s="633"/>
      <c r="AF33" s="633"/>
      <c r="AG33" s="633"/>
      <c r="AH33" s="633"/>
      <c r="AI33" s="633"/>
      <c r="AJ33" s="633"/>
      <c r="AK33" s="633"/>
      <c r="AL33" s="634" t="s">
        <v>130</v>
      </c>
      <c r="AM33" s="635"/>
      <c r="AN33" s="635"/>
      <c r="AO33" s="636"/>
      <c r="AP33" s="693"/>
      <c r="AQ33" s="694"/>
      <c r="AR33" s="694"/>
      <c r="AS33" s="694"/>
      <c r="AT33" s="697"/>
      <c r="AU33" s="360"/>
      <c r="AV33" s="360"/>
      <c r="AW33" s="360"/>
      <c r="AX33" s="673" t="s">
        <v>322</v>
      </c>
      <c r="AY33" s="674"/>
      <c r="AZ33" s="674"/>
      <c r="BA33" s="674"/>
      <c r="BB33" s="674"/>
      <c r="BC33" s="674"/>
      <c r="BD33" s="674"/>
      <c r="BE33" s="674"/>
      <c r="BF33" s="675"/>
      <c r="BG33" s="699">
        <v>99.2</v>
      </c>
      <c r="BH33" s="700"/>
      <c r="BI33" s="700"/>
      <c r="BJ33" s="700"/>
      <c r="BK33" s="700"/>
      <c r="BL33" s="700"/>
      <c r="BM33" s="701">
        <v>93.8</v>
      </c>
      <c r="BN33" s="700"/>
      <c r="BO33" s="700"/>
      <c r="BP33" s="700"/>
      <c r="BQ33" s="702"/>
      <c r="BR33" s="699">
        <v>99.2</v>
      </c>
      <c r="BS33" s="700"/>
      <c r="BT33" s="700"/>
      <c r="BU33" s="700"/>
      <c r="BV33" s="700"/>
      <c r="BW33" s="700"/>
      <c r="BX33" s="701">
        <v>94.6</v>
      </c>
      <c r="BY33" s="700"/>
      <c r="BZ33" s="700"/>
      <c r="CA33" s="700"/>
      <c r="CB33" s="702"/>
      <c r="CD33" s="644" t="s">
        <v>323</v>
      </c>
      <c r="CE33" s="645"/>
      <c r="CF33" s="645"/>
      <c r="CG33" s="645"/>
      <c r="CH33" s="645"/>
      <c r="CI33" s="645"/>
      <c r="CJ33" s="645"/>
      <c r="CK33" s="645"/>
      <c r="CL33" s="645"/>
      <c r="CM33" s="645"/>
      <c r="CN33" s="645"/>
      <c r="CO33" s="645"/>
      <c r="CP33" s="645"/>
      <c r="CQ33" s="646"/>
      <c r="CR33" s="629">
        <v>1821179</v>
      </c>
      <c r="CS33" s="663"/>
      <c r="CT33" s="663"/>
      <c r="CU33" s="663"/>
      <c r="CV33" s="663"/>
      <c r="CW33" s="663"/>
      <c r="CX33" s="663"/>
      <c r="CY33" s="664"/>
      <c r="CZ33" s="634">
        <v>45.2</v>
      </c>
      <c r="DA33" s="665"/>
      <c r="DB33" s="665"/>
      <c r="DC33" s="671"/>
      <c r="DD33" s="638">
        <v>1154952</v>
      </c>
      <c r="DE33" s="663"/>
      <c r="DF33" s="663"/>
      <c r="DG33" s="663"/>
      <c r="DH33" s="663"/>
      <c r="DI33" s="663"/>
      <c r="DJ33" s="663"/>
      <c r="DK33" s="664"/>
      <c r="DL33" s="638">
        <v>768853</v>
      </c>
      <c r="DM33" s="663"/>
      <c r="DN33" s="663"/>
      <c r="DO33" s="663"/>
      <c r="DP33" s="663"/>
      <c r="DQ33" s="663"/>
      <c r="DR33" s="663"/>
      <c r="DS33" s="663"/>
      <c r="DT33" s="663"/>
      <c r="DU33" s="663"/>
      <c r="DV33" s="664"/>
      <c r="DW33" s="634">
        <v>34.299999999999997</v>
      </c>
      <c r="DX33" s="665"/>
      <c r="DY33" s="665"/>
      <c r="DZ33" s="665"/>
      <c r="EA33" s="665"/>
      <c r="EB33" s="665"/>
      <c r="EC33" s="666"/>
    </row>
    <row r="34" spans="2:133" ht="11.25" customHeight="1" x14ac:dyDescent="0.15">
      <c r="B34" s="626" t="s">
        <v>324</v>
      </c>
      <c r="C34" s="627"/>
      <c r="D34" s="627"/>
      <c r="E34" s="627"/>
      <c r="F34" s="627"/>
      <c r="G34" s="627"/>
      <c r="H34" s="627"/>
      <c r="I34" s="627"/>
      <c r="J34" s="627"/>
      <c r="K34" s="627"/>
      <c r="L34" s="627"/>
      <c r="M34" s="627"/>
      <c r="N34" s="627"/>
      <c r="O34" s="627"/>
      <c r="P34" s="627"/>
      <c r="Q34" s="628"/>
      <c r="R34" s="629">
        <v>416061</v>
      </c>
      <c r="S34" s="630"/>
      <c r="T34" s="630"/>
      <c r="U34" s="630"/>
      <c r="V34" s="630"/>
      <c r="W34" s="630"/>
      <c r="X34" s="630"/>
      <c r="Y34" s="631"/>
      <c r="Z34" s="632">
        <v>9.6999999999999993</v>
      </c>
      <c r="AA34" s="632"/>
      <c r="AB34" s="632"/>
      <c r="AC34" s="632"/>
      <c r="AD34" s="633" t="s">
        <v>130</v>
      </c>
      <c r="AE34" s="633"/>
      <c r="AF34" s="633"/>
      <c r="AG34" s="633"/>
      <c r="AH34" s="633"/>
      <c r="AI34" s="633"/>
      <c r="AJ34" s="633"/>
      <c r="AK34" s="633"/>
      <c r="AL34" s="634" t="s">
        <v>130</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325</v>
      </c>
      <c r="CE34" s="645"/>
      <c r="CF34" s="645"/>
      <c r="CG34" s="645"/>
      <c r="CH34" s="645"/>
      <c r="CI34" s="645"/>
      <c r="CJ34" s="645"/>
      <c r="CK34" s="645"/>
      <c r="CL34" s="645"/>
      <c r="CM34" s="645"/>
      <c r="CN34" s="645"/>
      <c r="CO34" s="645"/>
      <c r="CP34" s="645"/>
      <c r="CQ34" s="646"/>
      <c r="CR34" s="629">
        <v>644602</v>
      </c>
      <c r="CS34" s="630"/>
      <c r="CT34" s="630"/>
      <c r="CU34" s="630"/>
      <c r="CV34" s="630"/>
      <c r="CW34" s="630"/>
      <c r="CX34" s="630"/>
      <c r="CY34" s="631"/>
      <c r="CZ34" s="634">
        <v>16</v>
      </c>
      <c r="DA34" s="665"/>
      <c r="DB34" s="665"/>
      <c r="DC34" s="671"/>
      <c r="DD34" s="638">
        <v>413215</v>
      </c>
      <c r="DE34" s="630"/>
      <c r="DF34" s="630"/>
      <c r="DG34" s="630"/>
      <c r="DH34" s="630"/>
      <c r="DI34" s="630"/>
      <c r="DJ34" s="630"/>
      <c r="DK34" s="631"/>
      <c r="DL34" s="638">
        <v>331698</v>
      </c>
      <c r="DM34" s="630"/>
      <c r="DN34" s="630"/>
      <c r="DO34" s="630"/>
      <c r="DP34" s="630"/>
      <c r="DQ34" s="630"/>
      <c r="DR34" s="630"/>
      <c r="DS34" s="630"/>
      <c r="DT34" s="630"/>
      <c r="DU34" s="630"/>
      <c r="DV34" s="631"/>
      <c r="DW34" s="634">
        <v>14.8</v>
      </c>
      <c r="DX34" s="665"/>
      <c r="DY34" s="665"/>
      <c r="DZ34" s="665"/>
      <c r="EA34" s="665"/>
      <c r="EB34" s="665"/>
      <c r="EC34" s="666"/>
    </row>
    <row r="35" spans="2:133" ht="11.25" customHeight="1" x14ac:dyDescent="0.15">
      <c r="B35" s="626" t="s">
        <v>326</v>
      </c>
      <c r="C35" s="627"/>
      <c r="D35" s="627"/>
      <c r="E35" s="627"/>
      <c r="F35" s="627"/>
      <c r="G35" s="627"/>
      <c r="H35" s="627"/>
      <c r="I35" s="627"/>
      <c r="J35" s="627"/>
      <c r="K35" s="627"/>
      <c r="L35" s="627"/>
      <c r="M35" s="627"/>
      <c r="N35" s="627"/>
      <c r="O35" s="627"/>
      <c r="P35" s="627"/>
      <c r="Q35" s="628"/>
      <c r="R35" s="629">
        <v>18885</v>
      </c>
      <c r="S35" s="630"/>
      <c r="T35" s="630"/>
      <c r="U35" s="630"/>
      <c r="V35" s="630"/>
      <c r="W35" s="630"/>
      <c r="X35" s="630"/>
      <c r="Y35" s="631"/>
      <c r="Z35" s="632">
        <v>0.4</v>
      </c>
      <c r="AA35" s="632"/>
      <c r="AB35" s="632"/>
      <c r="AC35" s="632"/>
      <c r="AD35" s="633">
        <v>11497</v>
      </c>
      <c r="AE35" s="633"/>
      <c r="AF35" s="633"/>
      <c r="AG35" s="633"/>
      <c r="AH35" s="633"/>
      <c r="AI35" s="633"/>
      <c r="AJ35" s="633"/>
      <c r="AK35" s="633"/>
      <c r="AL35" s="634">
        <v>0.5</v>
      </c>
      <c r="AM35" s="635"/>
      <c r="AN35" s="635"/>
      <c r="AO35" s="636"/>
      <c r="AP35" s="218"/>
      <c r="AQ35" s="608" t="s">
        <v>327</v>
      </c>
      <c r="AR35" s="609"/>
      <c r="AS35" s="609"/>
      <c r="AT35" s="609"/>
      <c r="AU35" s="609"/>
      <c r="AV35" s="609"/>
      <c r="AW35" s="609"/>
      <c r="AX35" s="609"/>
      <c r="AY35" s="609"/>
      <c r="AZ35" s="609"/>
      <c r="BA35" s="609"/>
      <c r="BB35" s="609"/>
      <c r="BC35" s="609"/>
      <c r="BD35" s="609"/>
      <c r="BE35" s="609"/>
      <c r="BF35" s="610"/>
      <c r="BG35" s="608" t="s">
        <v>328</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329</v>
      </c>
      <c r="CE35" s="645"/>
      <c r="CF35" s="645"/>
      <c r="CG35" s="645"/>
      <c r="CH35" s="645"/>
      <c r="CI35" s="645"/>
      <c r="CJ35" s="645"/>
      <c r="CK35" s="645"/>
      <c r="CL35" s="645"/>
      <c r="CM35" s="645"/>
      <c r="CN35" s="645"/>
      <c r="CO35" s="645"/>
      <c r="CP35" s="645"/>
      <c r="CQ35" s="646"/>
      <c r="CR35" s="629">
        <v>34695</v>
      </c>
      <c r="CS35" s="663"/>
      <c r="CT35" s="663"/>
      <c r="CU35" s="663"/>
      <c r="CV35" s="663"/>
      <c r="CW35" s="663"/>
      <c r="CX35" s="663"/>
      <c r="CY35" s="664"/>
      <c r="CZ35" s="634">
        <v>0.9</v>
      </c>
      <c r="DA35" s="665"/>
      <c r="DB35" s="665"/>
      <c r="DC35" s="671"/>
      <c r="DD35" s="638">
        <v>28367</v>
      </c>
      <c r="DE35" s="663"/>
      <c r="DF35" s="663"/>
      <c r="DG35" s="663"/>
      <c r="DH35" s="663"/>
      <c r="DI35" s="663"/>
      <c r="DJ35" s="663"/>
      <c r="DK35" s="664"/>
      <c r="DL35" s="638">
        <v>24457</v>
      </c>
      <c r="DM35" s="663"/>
      <c r="DN35" s="663"/>
      <c r="DO35" s="663"/>
      <c r="DP35" s="663"/>
      <c r="DQ35" s="663"/>
      <c r="DR35" s="663"/>
      <c r="DS35" s="663"/>
      <c r="DT35" s="663"/>
      <c r="DU35" s="663"/>
      <c r="DV35" s="664"/>
      <c r="DW35" s="634">
        <v>1.1000000000000001</v>
      </c>
      <c r="DX35" s="665"/>
      <c r="DY35" s="665"/>
      <c r="DZ35" s="665"/>
      <c r="EA35" s="665"/>
      <c r="EB35" s="665"/>
      <c r="EC35" s="666"/>
    </row>
    <row r="36" spans="2:133" ht="11.25" customHeight="1" x14ac:dyDescent="0.15">
      <c r="B36" s="626" t="s">
        <v>330</v>
      </c>
      <c r="C36" s="627"/>
      <c r="D36" s="627"/>
      <c r="E36" s="627"/>
      <c r="F36" s="627"/>
      <c r="G36" s="627"/>
      <c r="H36" s="627"/>
      <c r="I36" s="627"/>
      <c r="J36" s="627"/>
      <c r="K36" s="627"/>
      <c r="L36" s="627"/>
      <c r="M36" s="627"/>
      <c r="N36" s="627"/>
      <c r="O36" s="627"/>
      <c r="P36" s="627"/>
      <c r="Q36" s="628"/>
      <c r="R36" s="629">
        <v>48577</v>
      </c>
      <c r="S36" s="630"/>
      <c r="T36" s="630"/>
      <c r="U36" s="630"/>
      <c r="V36" s="630"/>
      <c r="W36" s="630"/>
      <c r="X36" s="630"/>
      <c r="Y36" s="631"/>
      <c r="Z36" s="632">
        <v>1.1000000000000001</v>
      </c>
      <c r="AA36" s="632"/>
      <c r="AB36" s="632"/>
      <c r="AC36" s="632"/>
      <c r="AD36" s="633" t="s">
        <v>130</v>
      </c>
      <c r="AE36" s="633"/>
      <c r="AF36" s="633"/>
      <c r="AG36" s="633"/>
      <c r="AH36" s="633"/>
      <c r="AI36" s="633"/>
      <c r="AJ36" s="633"/>
      <c r="AK36" s="633"/>
      <c r="AL36" s="634" t="s">
        <v>130</v>
      </c>
      <c r="AM36" s="635"/>
      <c r="AN36" s="635"/>
      <c r="AO36" s="636"/>
      <c r="AP36" s="218"/>
      <c r="AQ36" s="703" t="s">
        <v>331</v>
      </c>
      <c r="AR36" s="704"/>
      <c r="AS36" s="704"/>
      <c r="AT36" s="704"/>
      <c r="AU36" s="704"/>
      <c r="AV36" s="704"/>
      <c r="AW36" s="704"/>
      <c r="AX36" s="704"/>
      <c r="AY36" s="705"/>
      <c r="AZ36" s="618">
        <v>468957</v>
      </c>
      <c r="BA36" s="619"/>
      <c r="BB36" s="619"/>
      <c r="BC36" s="619"/>
      <c r="BD36" s="619"/>
      <c r="BE36" s="619"/>
      <c r="BF36" s="706"/>
      <c r="BG36" s="640" t="s">
        <v>332</v>
      </c>
      <c r="BH36" s="641"/>
      <c r="BI36" s="641"/>
      <c r="BJ36" s="641"/>
      <c r="BK36" s="641"/>
      <c r="BL36" s="641"/>
      <c r="BM36" s="641"/>
      <c r="BN36" s="641"/>
      <c r="BO36" s="641"/>
      <c r="BP36" s="641"/>
      <c r="BQ36" s="641"/>
      <c r="BR36" s="641"/>
      <c r="BS36" s="641"/>
      <c r="BT36" s="641"/>
      <c r="BU36" s="642"/>
      <c r="BV36" s="618">
        <v>13981</v>
      </c>
      <c r="BW36" s="619"/>
      <c r="BX36" s="619"/>
      <c r="BY36" s="619"/>
      <c r="BZ36" s="619"/>
      <c r="CA36" s="619"/>
      <c r="CB36" s="706"/>
      <c r="CD36" s="644" t="s">
        <v>333</v>
      </c>
      <c r="CE36" s="645"/>
      <c r="CF36" s="645"/>
      <c r="CG36" s="645"/>
      <c r="CH36" s="645"/>
      <c r="CI36" s="645"/>
      <c r="CJ36" s="645"/>
      <c r="CK36" s="645"/>
      <c r="CL36" s="645"/>
      <c r="CM36" s="645"/>
      <c r="CN36" s="645"/>
      <c r="CO36" s="645"/>
      <c r="CP36" s="645"/>
      <c r="CQ36" s="646"/>
      <c r="CR36" s="629">
        <v>542829</v>
      </c>
      <c r="CS36" s="630"/>
      <c r="CT36" s="630"/>
      <c r="CU36" s="630"/>
      <c r="CV36" s="630"/>
      <c r="CW36" s="630"/>
      <c r="CX36" s="630"/>
      <c r="CY36" s="631"/>
      <c r="CZ36" s="634">
        <v>13.5</v>
      </c>
      <c r="DA36" s="665"/>
      <c r="DB36" s="665"/>
      <c r="DC36" s="671"/>
      <c r="DD36" s="638">
        <v>240675</v>
      </c>
      <c r="DE36" s="630"/>
      <c r="DF36" s="630"/>
      <c r="DG36" s="630"/>
      <c r="DH36" s="630"/>
      <c r="DI36" s="630"/>
      <c r="DJ36" s="630"/>
      <c r="DK36" s="631"/>
      <c r="DL36" s="638">
        <v>128960</v>
      </c>
      <c r="DM36" s="630"/>
      <c r="DN36" s="630"/>
      <c r="DO36" s="630"/>
      <c r="DP36" s="630"/>
      <c r="DQ36" s="630"/>
      <c r="DR36" s="630"/>
      <c r="DS36" s="630"/>
      <c r="DT36" s="630"/>
      <c r="DU36" s="630"/>
      <c r="DV36" s="631"/>
      <c r="DW36" s="634">
        <v>5.8</v>
      </c>
      <c r="DX36" s="665"/>
      <c r="DY36" s="665"/>
      <c r="DZ36" s="665"/>
      <c r="EA36" s="665"/>
      <c r="EB36" s="665"/>
      <c r="EC36" s="666"/>
    </row>
    <row r="37" spans="2:133" ht="11.25" customHeight="1" x14ac:dyDescent="0.15">
      <c r="B37" s="626" t="s">
        <v>334</v>
      </c>
      <c r="C37" s="627"/>
      <c r="D37" s="627"/>
      <c r="E37" s="627"/>
      <c r="F37" s="627"/>
      <c r="G37" s="627"/>
      <c r="H37" s="627"/>
      <c r="I37" s="627"/>
      <c r="J37" s="627"/>
      <c r="K37" s="627"/>
      <c r="L37" s="627"/>
      <c r="M37" s="627"/>
      <c r="N37" s="627"/>
      <c r="O37" s="627"/>
      <c r="P37" s="627"/>
      <c r="Q37" s="628"/>
      <c r="R37" s="629">
        <v>33929</v>
      </c>
      <c r="S37" s="630"/>
      <c r="T37" s="630"/>
      <c r="U37" s="630"/>
      <c r="V37" s="630"/>
      <c r="W37" s="630"/>
      <c r="X37" s="630"/>
      <c r="Y37" s="631"/>
      <c r="Z37" s="632">
        <v>0.8</v>
      </c>
      <c r="AA37" s="632"/>
      <c r="AB37" s="632"/>
      <c r="AC37" s="632"/>
      <c r="AD37" s="633" t="s">
        <v>130</v>
      </c>
      <c r="AE37" s="633"/>
      <c r="AF37" s="633"/>
      <c r="AG37" s="633"/>
      <c r="AH37" s="633"/>
      <c r="AI37" s="633"/>
      <c r="AJ37" s="633"/>
      <c r="AK37" s="633"/>
      <c r="AL37" s="634" t="s">
        <v>130</v>
      </c>
      <c r="AM37" s="635"/>
      <c r="AN37" s="635"/>
      <c r="AO37" s="636"/>
      <c r="AQ37" s="707" t="s">
        <v>335</v>
      </c>
      <c r="AR37" s="708"/>
      <c r="AS37" s="708"/>
      <c r="AT37" s="708"/>
      <c r="AU37" s="708"/>
      <c r="AV37" s="708"/>
      <c r="AW37" s="708"/>
      <c r="AX37" s="708"/>
      <c r="AY37" s="709"/>
      <c r="AZ37" s="629">
        <v>105711</v>
      </c>
      <c r="BA37" s="630"/>
      <c r="BB37" s="630"/>
      <c r="BC37" s="630"/>
      <c r="BD37" s="663"/>
      <c r="BE37" s="663"/>
      <c r="BF37" s="687"/>
      <c r="BG37" s="644" t="s">
        <v>336</v>
      </c>
      <c r="BH37" s="645"/>
      <c r="BI37" s="645"/>
      <c r="BJ37" s="645"/>
      <c r="BK37" s="645"/>
      <c r="BL37" s="645"/>
      <c r="BM37" s="645"/>
      <c r="BN37" s="645"/>
      <c r="BO37" s="645"/>
      <c r="BP37" s="645"/>
      <c r="BQ37" s="645"/>
      <c r="BR37" s="645"/>
      <c r="BS37" s="645"/>
      <c r="BT37" s="645"/>
      <c r="BU37" s="646"/>
      <c r="BV37" s="629">
        <v>70861</v>
      </c>
      <c r="BW37" s="630"/>
      <c r="BX37" s="630"/>
      <c r="BY37" s="630"/>
      <c r="BZ37" s="630"/>
      <c r="CA37" s="630"/>
      <c r="CB37" s="639"/>
      <c r="CD37" s="644" t="s">
        <v>337</v>
      </c>
      <c r="CE37" s="645"/>
      <c r="CF37" s="645"/>
      <c r="CG37" s="645"/>
      <c r="CH37" s="645"/>
      <c r="CI37" s="645"/>
      <c r="CJ37" s="645"/>
      <c r="CK37" s="645"/>
      <c r="CL37" s="645"/>
      <c r="CM37" s="645"/>
      <c r="CN37" s="645"/>
      <c r="CO37" s="645"/>
      <c r="CP37" s="645"/>
      <c r="CQ37" s="646"/>
      <c r="CR37" s="629">
        <v>5036</v>
      </c>
      <c r="CS37" s="663"/>
      <c r="CT37" s="663"/>
      <c r="CU37" s="663"/>
      <c r="CV37" s="663"/>
      <c r="CW37" s="663"/>
      <c r="CX37" s="663"/>
      <c r="CY37" s="664"/>
      <c r="CZ37" s="634">
        <v>0.1</v>
      </c>
      <c r="DA37" s="665"/>
      <c r="DB37" s="665"/>
      <c r="DC37" s="671"/>
      <c r="DD37" s="638">
        <v>5036</v>
      </c>
      <c r="DE37" s="663"/>
      <c r="DF37" s="663"/>
      <c r="DG37" s="663"/>
      <c r="DH37" s="663"/>
      <c r="DI37" s="663"/>
      <c r="DJ37" s="663"/>
      <c r="DK37" s="664"/>
      <c r="DL37" s="638">
        <v>4575</v>
      </c>
      <c r="DM37" s="663"/>
      <c r="DN37" s="663"/>
      <c r="DO37" s="663"/>
      <c r="DP37" s="663"/>
      <c r="DQ37" s="663"/>
      <c r="DR37" s="663"/>
      <c r="DS37" s="663"/>
      <c r="DT37" s="663"/>
      <c r="DU37" s="663"/>
      <c r="DV37" s="664"/>
      <c r="DW37" s="634">
        <v>0.2</v>
      </c>
      <c r="DX37" s="665"/>
      <c r="DY37" s="665"/>
      <c r="DZ37" s="665"/>
      <c r="EA37" s="665"/>
      <c r="EB37" s="665"/>
      <c r="EC37" s="666"/>
    </row>
    <row r="38" spans="2:133" ht="11.25" customHeight="1" x14ac:dyDescent="0.15">
      <c r="B38" s="626" t="s">
        <v>338</v>
      </c>
      <c r="C38" s="627"/>
      <c r="D38" s="627"/>
      <c r="E38" s="627"/>
      <c r="F38" s="627"/>
      <c r="G38" s="627"/>
      <c r="H38" s="627"/>
      <c r="I38" s="627"/>
      <c r="J38" s="627"/>
      <c r="K38" s="627"/>
      <c r="L38" s="627"/>
      <c r="M38" s="627"/>
      <c r="N38" s="627"/>
      <c r="O38" s="627"/>
      <c r="P38" s="627"/>
      <c r="Q38" s="628"/>
      <c r="R38" s="629">
        <v>271546</v>
      </c>
      <c r="S38" s="630"/>
      <c r="T38" s="630"/>
      <c r="U38" s="630"/>
      <c r="V38" s="630"/>
      <c r="W38" s="630"/>
      <c r="X38" s="630"/>
      <c r="Y38" s="631"/>
      <c r="Z38" s="632">
        <v>6.3</v>
      </c>
      <c r="AA38" s="632"/>
      <c r="AB38" s="632"/>
      <c r="AC38" s="632"/>
      <c r="AD38" s="633" t="s">
        <v>130</v>
      </c>
      <c r="AE38" s="633"/>
      <c r="AF38" s="633"/>
      <c r="AG38" s="633"/>
      <c r="AH38" s="633"/>
      <c r="AI38" s="633"/>
      <c r="AJ38" s="633"/>
      <c r="AK38" s="633"/>
      <c r="AL38" s="634" t="s">
        <v>130</v>
      </c>
      <c r="AM38" s="635"/>
      <c r="AN38" s="635"/>
      <c r="AO38" s="636"/>
      <c r="AQ38" s="707" t="s">
        <v>339</v>
      </c>
      <c r="AR38" s="708"/>
      <c r="AS38" s="708"/>
      <c r="AT38" s="708"/>
      <c r="AU38" s="708"/>
      <c r="AV38" s="708"/>
      <c r="AW38" s="708"/>
      <c r="AX38" s="708"/>
      <c r="AY38" s="709"/>
      <c r="AZ38" s="629">
        <v>27989</v>
      </c>
      <c r="BA38" s="630"/>
      <c r="BB38" s="630"/>
      <c r="BC38" s="630"/>
      <c r="BD38" s="663"/>
      <c r="BE38" s="663"/>
      <c r="BF38" s="687"/>
      <c r="BG38" s="644" t="s">
        <v>340</v>
      </c>
      <c r="BH38" s="645"/>
      <c r="BI38" s="645"/>
      <c r="BJ38" s="645"/>
      <c r="BK38" s="645"/>
      <c r="BL38" s="645"/>
      <c r="BM38" s="645"/>
      <c r="BN38" s="645"/>
      <c r="BO38" s="645"/>
      <c r="BP38" s="645"/>
      <c r="BQ38" s="645"/>
      <c r="BR38" s="645"/>
      <c r="BS38" s="645"/>
      <c r="BT38" s="645"/>
      <c r="BU38" s="646"/>
      <c r="BV38" s="629">
        <v>535</v>
      </c>
      <c r="BW38" s="630"/>
      <c r="BX38" s="630"/>
      <c r="BY38" s="630"/>
      <c r="BZ38" s="630"/>
      <c r="CA38" s="630"/>
      <c r="CB38" s="639"/>
      <c r="CD38" s="644" t="s">
        <v>341</v>
      </c>
      <c r="CE38" s="645"/>
      <c r="CF38" s="645"/>
      <c r="CG38" s="645"/>
      <c r="CH38" s="645"/>
      <c r="CI38" s="645"/>
      <c r="CJ38" s="645"/>
      <c r="CK38" s="645"/>
      <c r="CL38" s="645"/>
      <c r="CM38" s="645"/>
      <c r="CN38" s="645"/>
      <c r="CO38" s="645"/>
      <c r="CP38" s="645"/>
      <c r="CQ38" s="646"/>
      <c r="CR38" s="629">
        <v>468957</v>
      </c>
      <c r="CS38" s="630"/>
      <c r="CT38" s="630"/>
      <c r="CU38" s="630"/>
      <c r="CV38" s="630"/>
      <c r="CW38" s="630"/>
      <c r="CX38" s="630"/>
      <c r="CY38" s="631"/>
      <c r="CZ38" s="634">
        <v>11.6</v>
      </c>
      <c r="DA38" s="665"/>
      <c r="DB38" s="665"/>
      <c r="DC38" s="671"/>
      <c r="DD38" s="638">
        <v>408343</v>
      </c>
      <c r="DE38" s="630"/>
      <c r="DF38" s="630"/>
      <c r="DG38" s="630"/>
      <c r="DH38" s="630"/>
      <c r="DI38" s="630"/>
      <c r="DJ38" s="630"/>
      <c r="DK38" s="631"/>
      <c r="DL38" s="638">
        <v>283738</v>
      </c>
      <c r="DM38" s="630"/>
      <c r="DN38" s="630"/>
      <c r="DO38" s="630"/>
      <c r="DP38" s="630"/>
      <c r="DQ38" s="630"/>
      <c r="DR38" s="630"/>
      <c r="DS38" s="630"/>
      <c r="DT38" s="630"/>
      <c r="DU38" s="630"/>
      <c r="DV38" s="631"/>
      <c r="DW38" s="634">
        <v>12.7</v>
      </c>
      <c r="DX38" s="665"/>
      <c r="DY38" s="665"/>
      <c r="DZ38" s="665"/>
      <c r="EA38" s="665"/>
      <c r="EB38" s="665"/>
      <c r="EC38" s="666"/>
    </row>
    <row r="39" spans="2:133" ht="11.25" customHeight="1" x14ac:dyDescent="0.15">
      <c r="B39" s="626" t="s">
        <v>342</v>
      </c>
      <c r="C39" s="627"/>
      <c r="D39" s="627"/>
      <c r="E39" s="627"/>
      <c r="F39" s="627"/>
      <c r="G39" s="627"/>
      <c r="H39" s="627"/>
      <c r="I39" s="627"/>
      <c r="J39" s="627"/>
      <c r="K39" s="627"/>
      <c r="L39" s="627"/>
      <c r="M39" s="627"/>
      <c r="N39" s="627"/>
      <c r="O39" s="627"/>
      <c r="P39" s="627"/>
      <c r="Q39" s="628"/>
      <c r="R39" s="629">
        <v>70254</v>
      </c>
      <c r="S39" s="630"/>
      <c r="T39" s="630"/>
      <c r="U39" s="630"/>
      <c r="V39" s="630"/>
      <c r="W39" s="630"/>
      <c r="X39" s="630"/>
      <c r="Y39" s="631"/>
      <c r="Z39" s="632">
        <v>1.6</v>
      </c>
      <c r="AA39" s="632"/>
      <c r="AB39" s="632"/>
      <c r="AC39" s="632"/>
      <c r="AD39" s="633">
        <v>5</v>
      </c>
      <c r="AE39" s="633"/>
      <c r="AF39" s="633"/>
      <c r="AG39" s="633"/>
      <c r="AH39" s="633"/>
      <c r="AI39" s="633"/>
      <c r="AJ39" s="633"/>
      <c r="AK39" s="633"/>
      <c r="AL39" s="634">
        <v>0</v>
      </c>
      <c r="AM39" s="635"/>
      <c r="AN39" s="635"/>
      <c r="AO39" s="636"/>
      <c r="AQ39" s="707" t="s">
        <v>343</v>
      </c>
      <c r="AR39" s="708"/>
      <c r="AS39" s="708"/>
      <c r="AT39" s="708"/>
      <c r="AU39" s="708"/>
      <c r="AV39" s="708"/>
      <c r="AW39" s="708"/>
      <c r="AX39" s="708"/>
      <c r="AY39" s="709"/>
      <c r="AZ39" s="629">
        <v>14834</v>
      </c>
      <c r="BA39" s="630"/>
      <c r="BB39" s="630"/>
      <c r="BC39" s="630"/>
      <c r="BD39" s="663"/>
      <c r="BE39" s="663"/>
      <c r="BF39" s="687"/>
      <c r="BG39" s="644" t="s">
        <v>344</v>
      </c>
      <c r="BH39" s="645"/>
      <c r="BI39" s="645"/>
      <c r="BJ39" s="645"/>
      <c r="BK39" s="645"/>
      <c r="BL39" s="645"/>
      <c r="BM39" s="645"/>
      <c r="BN39" s="645"/>
      <c r="BO39" s="645"/>
      <c r="BP39" s="645"/>
      <c r="BQ39" s="645"/>
      <c r="BR39" s="645"/>
      <c r="BS39" s="645"/>
      <c r="BT39" s="645"/>
      <c r="BU39" s="646"/>
      <c r="BV39" s="629">
        <v>825</v>
      </c>
      <c r="BW39" s="630"/>
      <c r="BX39" s="630"/>
      <c r="BY39" s="630"/>
      <c r="BZ39" s="630"/>
      <c r="CA39" s="630"/>
      <c r="CB39" s="639"/>
      <c r="CD39" s="644" t="s">
        <v>345</v>
      </c>
      <c r="CE39" s="645"/>
      <c r="CF39" s="645"/>
      <c r="CG39" s="645"/>
      <c r="CH39" s="645"/>
      <c r="CI39" s="645"/>
      <c r="CJ39" s="645"/>
      <c r="CK39" s="645"/>
      <c r="CL39" s="645"/>
      <c r="CM39" s="645"/>
      <c r="CN39" s="645"/>
      <c r="CO39" s="645"/>
      <c r="CP39" s="645"/>
      <c r="CQ39" s="646"/>
      <c r="CR39" s="629">
        <v>90096</v>
      </c>
      <c r="CS39" s="663"/>
      <c r="CT39" s="663"/>
      <c r="CU39" s="663"/>
      <c r="CV39" s="663"/>
      <c r="CW39" s="663"/>
      <c r="CX39" s="663"/>
      <c r="CY39" s="664"/>
      <c r="CZ39" s="634">
        <v>2.2000000000000002</v>
      </c>
      <c r="DA39" s="665"/>
      <c r="DB39" s="665"/>
      <c r="DC39" s="671"/>
      <c r="DD39" s="638">
        <v>64352</v>
      </c>
      <c r="DE39" s="663"/>
      <c r="DF39" s="663"/>
      <c r="DG39" s="663"/>
      <c r="DH39" s="663"/>
      <c r="DI39" s="663"/>
      <c r="DJ39" s="663"/>
      <c r="DK39" s="664"/>
      <c r="DL39" s="638" t="s">
        <v>130</v>
      </c>
      <c r="DM39" s="663"/>
      <c r="DN39" s="663"/>
      <c r="DO39" s="663"/>
      <c r="DP39" s="663"/>
      <c r="DQ39" s="663"/>
      <c r="DR39" s="663"/>
      <c r="DS39" s="663"/>
      <c r="DT39" s="663"/>
      <c r="DU39" s="663"/>
      <c r="DV39" s="664"/>
      <c r="DW39" s="634" t="s">
        <v>130</v>
      </c>
      <c r="DX39" s="665"/>
      <c r="DY39" s="665"/>
      <c r="DZ39" s="665"/>
      <c r="EA39" s="665"/>
      <c r="EB39" s="665"/>
      <c r="EC39" s="666"/>
    </row>
    <row r="40" spans="2:133" ht="11.25" customHeight="1" x14ac:dyDescent="0.15">
      <c r="B40" s="626" t="s">
        <v>346</v>
      </c>
      <c r="C40" s="627"/>
      <c r="D40" s="627"/>
      <c r="E40" s="627"/>
      <c r="F40" s="627"/>
      <c r="G40" s="627"/>
      <c r="H40" s="627"/>
      <c r="I40" s="627"/>
      <c r="J40" s="627"/>
      <c r="K40" s="627"/>
      <c r="L40" s="627"/>
      <c r="M40" s="627"/>
      <c r="N40" s="627"/>
      <c r="O40" s="627"/>
      <c r="P40" s="627"/>
      <c r="Q40" s="628"/>
      <c r="R40" s="629">
        <v>387106</v>
      </c>
      <c r="S40" s="630"/>
      <c r="T40" s="630"/>
      <c r="U40" s="630"/>
      <c r="V40" s="630"/>
      <c r="W40" s="630"/>
      <c r="X40" s="630"/>
      <c r="Y40" s="631"/>
      <c r="Z40" s="632">
        <v>9</v>
      </c>
      <c r="AA40" s="632"/>
      <c r="AB40" s="632"/>
      <c r="AC40" s="632"/>
      <c r="AD40" s="633" t="s">
        <v>130</v>
      </c>
      <c r="AE40" s="633"/>
      <c r="AF40" s="633"/>
      <c r="AG40" s="633"/>
      <c r="AH40" s="633"/>
      <c r="AI40" s="633"/>
      <c r="AJ40" s="633"/>
      <c r="AK40" s="633"/>
      <c r="AL40" s="634" t="s">
        <v>130</v>
      </c>
      <c r="AM40" s="635"/>
      <c r="AN40" s="635"/>
      <c r="AO40" s="636"/>
      <c r="AQ40" s="707" t="s">
        <v>347</v>
      </c>
      <c r="AR40" s="708"/>
      <c r="AS40" s="708"/>
      <c r="AT40" s="708"/>
      <c r="AU40" s="708"/>
      <c r="AV40" s="708"/>
      <c r="AW40" s="708"/>
      <c r="AX40" s="708"/>
      <c r="AY40" s="709"/>
      <c r="AZ40" s="629" t="s">
        <v>130</v>
      </c>
      <c r="BA40" s="630"/>
      <c r="BB40" s="630"/>
      <c r="BC40" s="630"/>
      <c r="BD40" s="663"/>
      <c r="BE40" s="663"/>
      <c r="BF40" s="687"/>
      <c r="BG40" s="710" t="s">
        <v>348</v>
      </c>
      <c r="BH40" s="711"/>
      <c r="BI40" s="711"/>
      <c r="BJ40" s="711"/>
      <c r="BK40" s="711"/>
      <c r="BL40" s="364"/>
      <c r="BM40" s="645" t="s">
        <v>349</v>
      </c>
      <c r="BN40" s="645"/>
      <c r="BO40" s="645"/>
      <c r="BP40" s="645"/>
      <c r="BQ40" s="645"/>
      <c r="BR40" s="645"/>
      <c r="BS40" s="645"/>
      <c r="BT40" s="645"/>
      <c r="BU40" s="646"/>
      <c r="BV40" s="629">
        <v>101</v>
      </c>
      <c r="BW40" s="630"/>
      <c r="BX40" s="630"/>
      <c r="BY40" s="630"/>
      <c r="BZ40" s="630"/>
      <c r="CA40" s="630"/>
      <c r="CB40" s="639"/>
      <c r="CD40" s="644" t="s">
        <v>350</v>
      </c>
      <c r="CE40" s="645"/>
      <c r="CF40" s="645"/>
      <c r="CG40" s="645"/>
      <c r="CH40" s="645"/>
      <c r="CI40" s="645"/>
      <c r="CJ40" s="645"/>
      <c r="CK40" s="645"/>
      <c r="CL40" s="645"/>
      <c r="CM40" s="645"/>
      <c r="CN40" s="645"/>
      <c r="CO40" s="645"/>
      <c r="CP40" s="645"/>
      <c r="CQ40" s="646"/>
      <c r="CR40" s="629">
        <v>40000</v>
      </c>
      <c r="CS40" s="630"/>
      <c r="CT40" s="630"/>
      <c r="CU40" s="630"/>
      <c r="CV40" s="630"/>
      <c r="CW40" s="630"/>
      <c r="CX40" s="630"/>
      <c r="CY40" s="631"/>
      <c r="CZ40" s="634">
        <v>1</v>
      </c>
      <c r="DA40" s="665"/>
      <c r="DB40" s="665"/>
      <c r="DC40" s="671"/>
      <c r="DD40" s="638" t="s">
        <v>130</v>
      </c>
      <c r="DE40" s="630"/>
      <c r="DF40" s="630"/>
      <c r="DG40" s="630"/>
      <c r="DH40" s="630"/>
      <c r="DI40" s="630"/>
      <c r="DJ40" s="630"/>
      <c r="DK40" s="631"/>
      <c r="DL40" s="638" t="s">
        <v>130</v>
      </c>
      <c r="DM40" s="630"/>
      <c r="DN40" s="630"/>
      <c r="DO40" s="630"/>
      <c r="DP40" s="630"/>
      <c r="DQ40" s="630"/>
      <c r="DR40" s="630"/>
      <c r="DS40" s="630"/>
      <c r="DT40" s="630"/>
      <c r="DU40" s="630"/>
      <c r="DV40" s="631"/>
      <c r="DW40" s="634" t="s">
        <v>130</v>
      </c>
      <c r="DX40" s="665"/>
      <c r="DY40" s="665"/>
      <c r="DZ40" s="665"/>
      <c r="EA40" s="665"/>
      <c r="EB40" s="665"/>
      <c r="EC40" s="666"/>
    </row>
    <row r="41" spans="2:133" ht="11.25" customHeight="1" x14ac:dyDescent="0.15">
      <c r="B41" s="626" t="s">
        <v>351</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32" t="s">
        <v>130</v>
      </c>
      <c r="AA41" s="632"/>
      <c r="AB41" s="632"/>
      <c r="AC41" s="632"/>
      <c r="AD41" s="633" t="s">
        <v>130</v>
      </c>
      <c r="AE41" s="633"/>
      <c r="AF41" s="633"/>
      <c r="AG41" s="633"/>
      <c r="AH41" s="633"/>
      <c r="AI41" s="633"/>
      <c r="AJ41" s="633"/>
      <c r="AK41" s="633"/>
      <c r="AL41" s="634" t="s">
        <v>130</v>
      </c>
      <c r="AM41" s="635"/>
      <c r="AN41" s="635"/>
      <c r="AO41" s="636"/>
      <c r="AQ41" s="707" t="s">
        <v>352</v>
      </c>
      <c r="AR41" s="708"/>
      <c r="AS41" s="708"/>
      <c r="AT41" s="708"/>
      <c r="AU41" s="708"/>
      <c r="AV41" s="708"/>
      <c r="AW41" s="708"/>
      <c r="AX41" s="708"/>
      <c r="AY41" s="709"/>
      <c r="AZ41" s="629">
        <v>176492</v>
      </c>
      <c r="BA41" s="630"/>
      <c r="BB41" s="630"/>
      <c r="BC41" s="630"/>
      <c r="BD41" s="663"/>
      <c r="BE41" s="663"/>
      <c r="BF41" s="687"/>
      <c r="BG41" s="710"/>
      <c r="BH41" s="711"/>
      <c r="BI41" s="711"/>
      <c r="BJ41" s="711"/>
      <c r="BK41" s="711"/>
      <c r="BL41" s="364"/>
      <c r="BM41" s="645" t="s">
        <v>353</v>
      </c>
      <c r="BN41" s="645"/>
      <c r="BO41" s="645"/>
      <c r="BP41" s="645"/>
      <c r="BQ41" s="645"/>
      <c r="BR41" s="645"/>
      <c r="BS41" s="645"/>
      <c r="BT41" s="645"/>
      <c r="BU41" s="646"/>
      <c r="BV41" s="629">
        <v>6</v>
      </c>
      <c r="BW41" s="630"/>
      <c r="BX41" s="630"/>
      <c r="BY41" s="630"/>
      <c r="BZ41" s="630"/>
      <c r="CA41" s="630"/>
      <c r="CB41" s="639"/>
      <c r="CD41" s="644" t="s">
        <v>354</v>
      </c>
      <c r="CE41" s="645"/>
      <c r="CF41" s="645"/>
      <c r="CG41" s="645"/>
      <c r="CH41" s="645"/>
      <c r="CI41" s="645"/>
      <c r="CJ41" s="645"/>
      <c r="CK41" s="645"/>
      <c r="CL41" s="645"/>
      <c r="CM41" s="645"/>
      <c r="CN41" s="645"/>
      <c r="CO41" s="645"/>
      <c r="CP41" s="645"/>
      <c r="CQ41" s="646"/>
      <c r="CR41" s="629" t="s">
        <v>130</v>
      </c>
      <c r="CS41" s="663"/>
      <c r="CT41" s="663"/>
      <c r="CU41" s="663"/>
      <c r="CV41" s="663"/>
      <c r="CW41" s="663"/>
      <c r="CX41" s="663"/>
      <c r="CY41" s="664"/>
      <c r="CZ41" s="634" t="s">
        <v>130</v>
      </c>
      <c r="DA41" s="665"/>
      <c r="DB41" s="665"/>
      <c r="DC41" s="671"/>
      <c r="DD41" s="638" t="s">
        <v>130</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355</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32" t="s">
        <v>130</v>
      </c>
      <c r="AA42" s="632"/>
      <c r="AB42" s="632"/>
      <c r="AC42" s="632"/>
      <c r="AD42" s="633" t="s">
        <v>130</v>
      </c>
      <c r="AE42" s="633"/>
      <c r="AF42" s="633"/>
      <c r="AG42" s="633"/>
      <c r="AH42" s="633"/>
      <c r="AI42" s="633"/>
      <c r="AJ42" s="633"/>
      <c r="AK42" s="633"/>
      <c r="AL42" s="634" t="s">
        <v>130</v>
      </c>
      <c r="AM42" s="635"/>
      <c r="AN42" s="635"/>
      <c r="AO42" s="636"/>
      <c r="AQ42" s="717" t="s">
        <v>356</v>
      </c>
      <c r="AR42" s="718"/>
      <c r="AS42" s="718"/>
      <c r="AT42" s="718"/>
      <c r="AU42" s="718"/>
      <c r="AV42" s="718"/>
      <c r="AW42" s="718"/>
      <c r="AX42" s="718"/>
      <c r="AY42" s="719"/>
      <c r="AZ42" s="723">
        <v>143931</v>
      </c>
      <c r="BA42" s="724"/>
      <c r="BB42" s="724"/>
      <c r="BC42" s="724"/>
      <c r="BD42" s="700"/>
      <c r="BE42" s="700"/>
      <c r="BF42" s="702"/>
      <c r="BG42" s="712"/>
      <c r="BH42" s="713"/>
      <c r="BI42" s="713"/>
      <c r="BJ42" s="713"/>
      <c r="BK42" s="713"/>
      <c r="BL42" s="365"/>
      <c r="BM42" s="655" t="s">
        <v>357</v>
      </c>
      <c r="BN42" s="655"/>
      <c r="BO42" s="655"/>
      <c r="BP42" s="655"/>
      <c r="BQ42" s="655"/>
      <c r="BR42" s="655"/>
      <c r="BS42" s="655"/>
      <c r="BT42" s="655"/>
      <c r="BU42" s="656"/>
      <c r="BV42" s="723">
        <v>352</v>
      </c>
      <c r="BW42" s="724"/>
      <c r="BX42" s="724"/>
      <c r="BY42" s="724"/>
      <c r="BZ42" s="724"/>
      <c r="CA42" s="724"/>
      <c r="CB42" s="736"/>
      <c r="CD42" s="626" t="s">
        <v>358</v>
      </c>
      <c r="CE42" s="627"/>
      <c r="CF42" s="627"/>
      <c r="CG42" s="627"/>
      <c r="CH42" s="627"/>
      <c r="CI42" s="627"/>
      <c r="CJ42" s="627"/>
      <c r="CK42" s="627"/>
      <c r="CL42" s="627"/>
      <c r="CM42" s="627"/>
      <c r="CN42" s="627"/>
      <c r="CO42" s="627"/>
      <c r="CP42" s="627"/>
      <c r="CQ42" s="628"/>
      <c r="CR42" s="629">
        <v>926408</v>
      </c>
      <c r="CS42" s="663"/>
      <c r="CT42" s="663"/>
      <c r="CU42" s="663"/>
      <c r="CV42" s="663"/>
      <c r="CW42" s="663"/>
      <c r="CX42" s="663"/>
      <c r="CY42" s="664"/>
      <c r="CZ42" s="634">
        <v>23</v>
      </c>
      <c r="DA42" s="665"/>
      <c r="DB42" s="665"/>
      <c r="DC42" s="671"/>
      <c r="DD42" s="638">
        <v>232037</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359</v>
      </c>
      <c r="C43" s="627"/>
      <c r="D43" s="627"/>
      <c r="E43" s="627"/>
      <c r="F43" s="627"/>
      <c r="G43" s="627"/>
      <c r="H43" s="627"/>
      <c r="I43" s="627"/>
      <c r="J43" s="627"/>
      <c r="K43" s="627"/>
      <c r="L43" s="627"/>
      <c r="M43" s="627"/>
      <c r="N43" s="627"/>
      <c r="O43" s="627"/>
      <c r="P43" s="627"/>
      <c r="Q43" s="628"/>
      <c r="R43" s="629">
        <v>62120</v>
      </c>
      <c r="S43" s="630"/>
      <c r="T43" s="630"/>
      <c r="U43" s="630"/>
      <c r="V43" s="630"/>
      <c r="W43" s="630"/>
      <c r="X43" s="630"/>
      <c r="Y43" s="631"/>
      <c r="Z43" s="632">
        <v>1.4</v>
      </c>
      <c r="AA43" s="632"/>
      <c r="AB43" s="632"/>
      <c r="AC43" s="632"/>
      <c r="AD43" s="633" t="s">
        <v>130</v>
      </c>
      <c r="AE43" s="633"/>
      <c r="AF43" s="633"/>
      <c r="AG43" s="633"/>
      <c r="AH43" s="633"/>
      <c r="AI43" s="633"/>
      <c r="AJ43" s="633"/>
      <c r="AK43" s="633"/>
      <c r="AL43" s="634" t="s">
        <v>130</v>
      </c>
      <c r="AM43" s="635"/>
      <c r="AN43" s="635"/>
      <c r="AO43" s="636"/>
      <c r="BV43" s="219"/>
      <c r="BW43" s="219"/>
      <c r="BX43" s="219"/>
      <c r="BY43" s="219"/>
      <c r="BZ43" s="219"/>
      <c r="CA43" s="219"/>
      <c r="CB43" s="219"/>
      <c r="CD43" s="626" t="s">
        <v>360</v>
      </c>
      <c r="CE43" s="627"/>
      <c r="CF43" s="627"/>
      <c r="CG43" s="627"/>
      <c r="CH43" s="627"/>
      <c r="CI43" s="627"/>
      <c r="CJ43" s="627"/>
      <c r="CK43" s="627"/>
      <c r="CL43" s="627"/>
      <c r="CM43" s="627"/>
      <c r="CN43" s="627"/>
      <c r="CO43" s="627"/>
      <c r="CP43" s="627"/>
      <c r="CQ43" s="628"/>
      <c r="CR43" s="629">
        <v>10200</v>
      </c>
      <c r="CS43" s="663"/>
      <c r="CT43" s="663"/>
      <c r="CU43" s="663"/>
      <c r="CV43" s="663"/>
      <c r="CW43" s="663"/>
      <c r="CX43" s="663"/>
      <c r="CY43" s="664"/>
      <c r="CZ43" s="634">
        <v>0.3</v>
      </c>
      <c r="DA43" s="665"/>
      <c r="DB43" s="665"/>
      <c r="DC43" s="671"/>
      <c r="DD43" s="638">
        <v>9372</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361</v>
      </c>
      <c r="C44" s="674"/>
      <c r="D44" s="674"/>
      <c r="E44" s="674"/>
      <c r="F44" s="674"/>
      <c r="G44" s="674"/>
      <c r="H44" s="674"/>
      <c r="I44" s="674"/>
      <c r="J44" s="674"/>
      <c r="K44" s="674"/>
      <c r="L44" s="674"/>
      <c r="M44" s="674"/>
      <c r="N44" s="674"/>
      <c r="O44" s="674"/>
      <c r="P44" s="674"/>
      <c r="Q44" s="675"/>
      <c r="R44" s="723">
        <v>4305196</v>
      </c>
      <c r="S44" s="724"/>
      <c r="T44" s="724"/>
      <c r="U44" s="724"/>
      <c r="V44" s="724"/>
      <c r="W44" s="724"/>
      <c r="X44" s="724"/>
      <c r="Y44" s="725"/>
      <c r="Z44" s="726">
        <v>100</v>
      </c>
      <c r="AA44" s="726"/>
      <c r="AB44" s="726"/>
      <c r="AC44" s="726"/>
      <c r="AD44" s="727">
        <v>2176999</v>
      </c>
      <c r="AE44" s="727"/>
      <c r="AF44" s="727"/>
      <c r="AG44" s="727"/>
      <c r="AH44" s="727"/>
      <c r="AI44" s="727"/>
      <c r="AJ44" s="727"/>
      <c r="AK44" s="727"/>
      <c r="AL44" s="728">
        <v>100</v>
      </c>
      <c r="AM44" s="701"/>
      <c r="AN44" s="701"/>
      <c r="AO44" s="729"/>
      <c r="CD44" s="730" t="s">
        <v>308</v>
      </c>
      <c r="CE44" s="731"/>
      <c r="CF44" s="626" t="s">
        <v>362</v>
      </c>
      <c r="CG44" s="627"/>
      <c r="CH44" s="627"/>
      <c r="CI44" s="627"/>
      <c r="CJ44" s="627"/>
      <c r="CK44" s="627"/>
      <c r="CL44" s="627"/>
      <c r="CM44" s="627"/>
      <c r="CN44" s="627"/>
      <c r="CO44" s="627"/>
      <c r="CP44" s="627"/>
      <c r="CQ44" s="628"/>
      <c r="CR44" s="629">
        <v>923812</v>
      </c>
      <c r="CS44" s="630"/>
      <c r="CT44" s="630"/>
      <c r="CU44" s="630"/>
      <c r="CV44" s="630"/>
      <c r="CW44" s="630"/>
      <c r="CX44" s="630"/>
      <c r="CY44" s="631"/>
      <c r="CZ44" s="634">
        <v>22.9</v>
      </c>
      <c r="DA44" s="635"/>
      <c r="DB44" s="635"/>
      <c r="DC44" s="647"/>
      <c r="DD44" s="638">
        <v>232037</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363</v>
      </c>
      <c r="CG45" s="627"/>
      <c r="CH45" s="627"/>
      <c r="CI45" s="627"/>
      <c r="CJ45" s="627"/>
      <c r="CK45" s="627"/>
      <c r="CL45" s="627"/>
      <c r="CM45" s="627"/>
      <c r="CN45" s="627"/>
      <c r="CO45" s="627"/>
      <c r="CP45" s="627"/>
      <c r="CQ45" s="628"/>
      <c r="CR45" s="629">
        <v>610066</v>
      </c>
      <c r="CS45" s="663"/>
      <c r="CT45" s="663"/>
      <c r="CU45" s="663"/>
      <c r="CV45" s="663"/>
      <c r="CW45" s="663"/>
      <c r="CX45" s="663"/>
      <c r="CY45" s="664"/>
      <c r="CZ45" s="634">
        <v>15.2</v>
      </c>
      <c r="DA45" s="665"/>
      <c r="DB45" s="665"/>
      <c r="DC45" s="671"/>
      <c r="DD45" s="638">
        <v>153214</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365</v>
      </c>
      <c r="CG46" s="627"/>
      <c r="CH46" s="627"/>
      <c r="CI46" s="627"/>
      <c r="CJ46" s="627"/>
      <c r="CK46" s="627"/>
      <c r="CL46" s="627"/>
      <c r="CM46" s="627"/>
      <c r="CN46" s="627"/>
      <c r="CO46" s="627"/>
      <c r="CP46" s="627"/>
      <c r="CQ46" s="628"/>
      <c r="CR46" s="629">
        <v>307474</v>
      </c>
      <c r="CS46" s="630"/>
      <c r="CT46" s="630"/>
      <c r="CU46" s="630"/>
      <c r="CV46" s="630"/>
      <c r="CW46" s="630"/>
      <c r="CX46" s="630"/>
      <c r="CY46" s="631"/>
      <c r="CZ46" s="634">
        <v>7.6</v>
      </c>
      <c r="DA46" s="635"/>
      <c r="DB46" s="635"/>
      <c r="DC46" s="647"/>
      <c r="DD46" s="638">
        <v>77816</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366</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367</v>
      </c>
      <c r="CG47" s="627"/>
      <c r="CH47" s="627"/>
      <c r="CI47" s="627"/>
      <c r="CJ47" s="627"/>
      <c r="CK47" s="627"/>
      <c r="CL47" s="627"/>
      <c r="CM47" s="627"/>
      <c r="CN47" s="627"/>
      <c r="CO47" s="627"/>
      <c r="CP47" s="627"/>
      <c r="CQ47" s="628"/>
      <c r="CR47" s="629">
        <v>2596</v>
      </c>
      <c r="CS47" s="663"/>
      <c r="CT47" s="663"/>
      <c r="CU47" s="663"/>
      <c r="CV47" s="663"/>
      <c r="CW47" s="663"/>
      <c r="CX47" s="663"/>
      <c r="CY47" s="664"/>
      <c r="CZ47" s="634">
        <v>0.1</v>
      </c>
      <c r="DA47" s="665"/>
      <c r="DB47" s="665"/>
      <c r="DC47" s="671"/>
      <c r="DD47" s="638" t="s">
        <v>130</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368</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369</v>
      </c>
      <c r="CG48" s="627"/>
      <c r="CH48" s="627"/>
      <c r="CI48" s="627"/>
      <c r="CJ48" s="627"/>
      <c r="CK48" s="627"/>
      <c r="CL48" s="627"/>
      <c r="CM48" s="627"/>
      <c r="CN48" s="627"/>
      <c r="CO48" s="627"/>
      <c r="CP48" s="627"/>
      <c r="CQ48" s="628"/>
      <c r="CR48" s="629" t="s">
        <v>130</v>
      </c>
      <c r="CS48" s="630"/>
      <c r="CT48" s="630"/>
      <c r="CU48" s="630"/>
      <c r="CV48" s="630"/>
      <c r="CW48" s="630"/>
      <c r="CX48" s="630"/>
      <c r="CY48" s="631"/>
      <c r="CZ48" s="634" t="s">
        <v>130</v>
      </c>
      <c r="DA48" s="635"/>
      <c r="DB48" s="635"/>
      <c r="DC48" s="647"/>
      <c r="DD48" s="638" t="s">
        <v>130</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370</v>
      </c>
      <c r="CE49" s="674"/>
      <c r="CF49" s="674"/>
      <c r="CG49" s="674"/>
      <c r="CH49" s="674"/>
      <c r="CI49" s="674"/>
      <c r="CJ49" s="674"/>
      <c r="CK49" s="674"/>
      <c r="CL49" s="674"/>
      <c r="CM49" s="674"/>
      <c r="CN49" s="674"/>
      <c r="CO49" s="674"/>
      <c r="CP49" s="674"/>
      <c r="CQ49" s="675"/>
      <c r="CR49" s="723">
        <v>4026193</v>
      </c>
      <c r="CS49" s="700"/>
      <c r="CT49" s="700"/>
      <c r="CU49" s="700"/>
      <c r="CV49" s="700"/>
      <c r="CW49" s="700"/>
      <c r="CX49" s="700"/>
      <c r="CY49" s="737"/>
      <c r="CZ49" s="728">
        <v>100</v>
      </c>
      <c r="DA49" s="738"/>
      <c r="DB49" s="738"/>
      <c r="DC49" s="739"/>
      <c r="DD49" s="740">
        <v>2401869</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JkSQd69C+lfgjSx8SfCSoPMa3UldHG0COlaghn37/TEuDbcvrZoRepynsgRd22KWOYzlMnWpQHEBfM37ueyoA==" saltValue="Ri/kZw2/23QVgfzZ9qnZ+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3" zoomScale="70" zoomScaleNormal="25" zoomScaleSheetLayoutView="70" workbookViewId="0">
      <selection activeCell="Q68" sqref="Q68:U68"/>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371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372</v>
      </c>
      <c r="DK2" s="751"/>
      <c r="DL2" s="751"/>
      <c r="DM2" s="751"/>
      <c r="DN2" s="751"/>
      <c r="DO2" s="752"/>
      <c r="DP2" s="224"/>
      <c r="DQ2" s="750" t="s">
        <v>373</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376</v>
      </c>
      <c r="B5" s="756"/>
      <c r="C5" s="756"/>
      <c r="D5" s="756"/>
      <c r="E5" s="756"/>
      <c r="F5" s="756"/>
      <c r="G5" s="756"/>
      <c r="H5" s="756"/>
      <c r="I5" s="756"/>
      <c r="J5" s="756"/>
      <c r="K5" s="756"/>
      <c r="L5" s="756"/>
      <c r="M5" s="756"/>
      <c r="N5" s="756"/>
      <c r="O5" s="756"/>
      <c r="P5" s="757"/>
      <c r="Q5" s="761" t="s">
        <v>377</v>
      </c>
      <c r="R5" s="762"/>
      <c r="S5" s="762"/>
      <c r="T5" s="762"/>
      <c r="U5" s="763"/>
      <c r="V5" s="761" t="s">
        <v>378</v>
      </c>
      <c r="W5" s="762"/>
      <c r="X5" s="762"/>
      <c r="Y5" s="762"/>
      <c r="Z5" s="763"/>
      <c r="AA5" s="761" t="s">
        <v>379</v>
      </c>
      <c r="AB5" s="762"/>
      <c r="AC5" s="762"/>
      <c r="AD5" s="762"/>
      <c r="AE5" s="762"/>
      <c r="AF5" s="767" t="s">
        <v>380</v>
      </c>
      <c r="AG5" s="762"/>
      <c r="AH5" s="762"/>
      <c r="AI5" s="762"/>
      <c r="AJ5" s="768"/>
      <c r="AK5" s="762" t="s">
        <v>381</v>
      </c>
      <c r="AL5" s="762"/>
      <c r="AM5" s="762"/>
      <c r="AN5" s="762"/>
      <c r="AO5" s="763"/>
      <c r="AP5" s="761" t="s">
        <v>382</v>
      </c>
      <c r="AQ5" s="762"/>
      <c r="AR5" s="762"/>
      <c r="AS5" s="762"/>
      <c r="AT5" s="763"/>
      <c r="AU5" s="761" t="s">
        <v>383</v>
      </c>
      <c r="AV5" s="762"/>
      <c r="AW5" s="762"/>
      <c r="AX5" s="762"/>
      <c r="AY5" s="768"/>
      <c r="AZ5" s="228"/>
      <c r="BA5" s="228"/>
      <c r="BB5" s="228"/>
      <c r="BC5" s="228"/>
      <c r="BD5" s="228"/>
      <c r="BE5" s="229"/>
      <c r="BF5" s="229"/>
      <c r="BG5" s="229"/>
      <c r="BH5" s="229"/>
      <c r="BI5" s="229"/>
      <c r="BJ5" s="229"/>
      <c r="BK5" s="229"/>
      <c r="BL5" s="229"/>
      <c r="BM5" s="229"/>
      <c r="BN5" s="229"/>
      <c r="BO5" s="229"/>
      <c r="BP5" s="229"/>
      <c r="BQ5" s="755" t="s">
        <v>384</v>
      </c>
      <c r="BR5" s="756"/>
      <c r="BS5" s="756"/>
      <c r="BT5" s="756"/>
      <c r="BU5" s="756"/>
      <c r="BV5" s="756"/>
      <c r="BW5" s="756"/>
      <c r="BX5" s="756"/>
      <c r="BY5" s="756"/>
      <c r="BZ5" s="756"/>
      <c r="CA5" s="756"/>
      <c r="CB5" s="756"/>
      <c r="CC5" s="756"/>
      <c r="CD5" s="756"/>
      <c r="CE5" s="756"/>
      <c r="CF5" s="756"/>
      <c r="CG5" s="757"/>
      <c r="CH5" s="761" t="s">
        <v>385</v>
      </c>
      <c r="CI5" s="762"/>
      <c r="CJ5" s="762"/>
      <c r="CK5" s="762"/>
      <c r="CL5" s="763"/>
      <c r="CM5" s="761" t="s">
        <v>386</v>
      </c>
      <c r="CN5" s="762"/>
      <c r="CO5" s="762"/>
      <c r="CP5" s="762"/>
      <c r="CQ5" s="763"/>
      <c r="CR5" s="761" t="s">
        <v>387</v>
      </c>
      <c r="CS5" s="762"/>
      <c r="CT5" s="762"/>
      <c r="CU5" s="762"/>
      <c r="CV5" s="763"/>
      <c r="CW5" s="761" t="s">
        <v>388</v>
      </c>
      <c r="CX5" s="762"/>
      <c r="CY5" s="762"/>
      <c r="CZ5" s="762"/>
      <c r="DA5" s="763"/>
      <c r="DB5" s="761" t="s">
        <v>389</v>
      </c>
      <c r="DC5" s="762"/>
      <c r="DD5" s="762"/>
      <c r="DE5" s="762"/>
      <c r="DF5" s="763"/>
      <c r="DG5" s="791" t="s">
        <v>390</v>
      </c>
      <c r="DH5" s="792"/>
      <c r="DI5" s="792"/>
      <c r="DJ5" s="792"/>
      <c r="DK5" s="793"/>
      <c r="DL5" s="791" t="s">
        <v>391</v>
      </c>
      <c r="DM5" s="792"/>
      <c r="DN5" s="792"/>
      <c r="DO5" s="792"/>
      <c r="DP5" s="793"/>
      <c r="DQ5" s="761" t="s">
        <v>392</v>
      </c>
      <c r="DR5" s="762"/>
      <c r="DS5" s="762"/>
      <c r="DT5" s="762"/>
      <c r="DU5" s="763"/>
      <c r="DV5" s="761" t="s">
        <v>383</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393</v>
      </c>
      <c r="C7" s="778"/>
      <c r="D7" s="778"/>
      <c r="E7" s="778"/>
      <c r="F7" s="778"/>
      <c r="G7" s="778"/>
      <c r="H7" s="778"/>
      <c r="I7" s="778"/>
      <c r="J7" s="778"/>
      <c r="K7" s="778"/>
      <c r="L7" s="778"/>
      <c r="M7" s="778"/>
      <c r="N7" s="778"/>
      <c r="O7" s="778"/>
      <c r="P7" s="779"/>
      <c r="Q7" s="780">
        <v>4305</v>
      </c>
      <c r="R7" s="781"/>
      <c r="S7" s="781"/>
      <c r="T7" s="781"/>
      <c r="U7" s="781"/>
      <c r="V7" s="781">
        <v>4026</v>
      </c>
      <c r="W7" s="781"/>
      <c r="X7" s="781"/>
      <c r="Y7" s="781"/>
      <c r="Z7" s="781"/>
      <c r="AA7" s="781">
        <v>279</v>
      </c>
      <c r="AB7" s="781"/>
      <c r="AC7" s="781"/>
      <c r="AD7" s="781"/>
      <c r="AE7" s="782"/>
      <c r="AF7" s="783">
        <v>151</v>
      </c>
      <c r="AG7" s="784"/>
      <c r="AH7" s="784"/>
      <c r="AI7" s="784"/>
      <c r="AJ7" s="785"/>
      <c r="AK7" s="786">
        <v>34</v>
      </c>
      <c r="AL7" s="787"/>
      <c r="AM7" s="787"/>
      <c r="AN7" s="787"/>
      <c r="AO7" s="787"/>
      <c r="AP7" s="787">
        <v>3533</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586</v>
      </c>
      <c r="BT7" s="775"/>
      <c r="BU7" s="775"/>
      <c r="BV7" s="775"/>
      <c r="BW7" s="775"/>
      <c r="BX7" s="775"/>
      <c r="BY7" s="775"/>
      <c r="BZ7" s="775"/>
      <c r="CA7" s="775"/>
      <c r="CB7" s="775"/>
      <c r="CC7" s="775"/>
      <c r="CD7" s="775"/>
      <c r="CE7" s="775"/>
      <c r="CF7" s="775"/>
      <c r="CG7" s="790"/>
      <c r="CH7" s="771">
        <v>0</v>
      </c>
      <c r="CI7" s="772"/>
      <c r="CJ7" s="772"/>
      <c r="CK7" s="772"/>
      <c r="CL7" s="773"/>
      <c r="CM7" s="771">
        <v>6</v>
      </c>
      <c r="CN7" s="772"/>
      <c r="CO7" s="772"/>
      <c r="CP7" s="772"/>
      <c r="CQ7" s="773"/>
      <c r="CR7" s="771">
        <v>17</v>
      </c>
      <c r="CS7" s="772"/>
      <c r="CT7" s="772"/>
      <c r="CU7" s="772"/>
      <c r="CV7" s="773"/>
      <c r="CW7" s="771">
        <v>10</v>
      </c>
      <c r="CX7" s="772"/>
      <c r="CY7" s="772"/>
      <c r="CZ7" s="772"/>
      <c r="DA7" s="773"/>
      <c r="DB7" s="771" t="s">
        <v>588</v>
      </c>
      <c r="DC7" s="772"/>
      <c r="DD7" s="772"/>
      <c r="DE7" s="772"/>
      <c r="DF7" s="773"/>
      <c r="DG7" s="771" t="s">
        <v>588</v>
      </c>
      <c r="DH7" s="772"/>
      <c r="DI7" s="772"/>
      <c r="DJ7" s="772"/>
      <c r="DK7" s="773"/>
      <c r="DL7" s="771" t="s">
        <v>588</v>
      </c>
      <c r="DM7" s="772"/>
      <c r="DN7" s="772"/>
      <c r="DO7" s="772"/>
      <c r="DP7" s="773"/>
      <c r="DQ7" s="771" t="s">
        <v>588</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587</v>
      </c>
      <c r="BT8" s="802"/>
      <c r="BU8" s="802"/>
      <c r="BV8" s="802"/>
      <c r="BW8" s="802"/>
      <c r="BX8" s="802"/>
      <c r="BY8" s="802"/>
      <c r="BZ8" s="802"/>
      <c r="CA8" s="802"/>
      <c r="CB8" s="802"/>
      <c r="CC8" s="802"/>
      <c r="CD8" s="802"/>
      <c r="CE8" s="802"/>
      <c r="CF8" s="802"/>
      <c r="CG8" s="803"/>
      <c r="CH8" s="804">
        <v>15</v>
      </c>
      <c r="CI8" s="805"/>
      <c r="CJ8" s="805"/>
      <c r="CK8" s="805"/>
      <c r="CL8" s="806"/>
      <c r="CM8" s="804">
        <v>94</v>
      </c>
      <c r="CN8" s="805"/>
      <c r="CO8" s="805"/>
      <c r="CP8" s="805"/>
      <c r="CQ8" s="806"/>
      <c r="CR8" s="804">
        <v>20</v>
      </c>
      <c r="CS8" s="805"/>
      <c r="CT8" s="805"/>
      <c r="CU8" s="805"/>
      <c r="CV8" s="806"/>
      <c r="CW8" s="804">
        <v>15</v>
      </c>
      <c r="CX8" s="805"/>
      <c r="CY8" s="805"/>
      <c r="CZ8" s="805"/>
      <c r="DA8" s="806"/>
      <c r="DB8" s="804">
        <v>15</v>
      </c>
      <c r="DC8" s="805"/>
      <c r="DD8" s="805"/>
      <c r="DE8" s="805"/>
      <c r="DF8" s="806"/>
      <c r="DG8" s="804" t="s">
        <v>588</v>
      </c>
      <c r="DH8" s="805"/>
      <c r="DI8" s="805"/>
      <c r="DJ8" s="805"/>
      <c r="DK8" s="806"/>
      <c r="DL8" s="804" t="s">
        <v>588</v>
      </c>
      <c r="DM8" s="805"/>
      <c r="DN8" s="805"/>
      <c r="DO8" s="805"/>
      <c r="DP8" s="806"/>
      <c r="DQ8" s="804" t="s">
        <v>588</v>
      </c>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394</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395</v>
      </c>
      <c r="B23" s="817" t="s">
        <v>396</v>
      </c>
      <c r="C23" s="818"/>
      <c r="D23" s="818"/>
      <c r="E23" s="818"/>
      <c r="F23" s="818"/>
      <c r="G23" s="818"/>
      <c r="H23" s="818"/>
      <c r="I23" s="818"/>
      <c r="J23" s="818"/>
      <c r="K23" s="818"/>
      <c r="L23" s="818"/>
      <c r="M23" s="818"/>
      <c r="N23" s="818"/>
      <c r="O23" s="818"/>
      <c r="P23" s="819"/>
      <c r="Q23" s="820">
        <v>4305</v>
      </c>
      <c r="R23" s="821"/>
      <c r="S23" s="821"/>
      <c r="T23" s="821"/>
      <c r="U23" s="821"/>
      <c r="V23" s="821">
        <v>4026</v>
      </c>
      <c r="W23" s="821"/>
      <c r="X23" s="821"/>
      <c r="Y23" s="821"/>
      <c r="Z23" s="821"/>
      <c r="AA23" s="821">
        <v>279</v>
      </c>
      <c r="AB23" s="821"/>
      <c r="AC23" s="821"/>
      <c r="AD23" s="821"/>
      <c r="AE23" s="822"/>
      <c r="AF23" s="823">
        <v>151</v>
      </c>
      <c r="AG23" s="821"/>
      <c r="AH23" s="821"/>
      <c r="AI23" s="821"/>
      <c r="AJ23" s="824"/>
      <c r="AK23" s="825"/>
      <c r="AL23" s="826"/>
      <c r="AM23" s="826"/>
      <c r="AN23" s="826"/>
      <c r="AO23" s="826"/>
      <c r="AP23" s="821">
        <v>3533</v>
      </c>
      <c r="AQ23" s="821"/>
      <c r="AR23" s="821"/>
      <c r="AS23" s="821"/>
      <c r="AT23" s="821"/>
      <c r="AU23" s="837"/>
      <c r="AV23" s="837"/>
      <c r="AW23" s="837"/>
      <c r="AX23" s="837"/>
      <c r="AY23" s="838"/>
      <c r="AZ23" s="839" t="s">
        <v>397</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398</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399</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376</v>
      </c>
      <c r="B26" s="756"/>
      <c r="C26" s="756"/>
      <c r="D26" s="756"/>
      <c r="E26" s="756"/>
      <c r="F26" s="756"/>
      <c r="G26" s="756"/>
      <c r="H26" s="756"/>
      <c r="I26" s="756"/>
      <c r="J26" s="756"/>
      <c r="K26" s="756"/>
      <c r="L26" s="756"/>
      <c r="M26" s="756"/>
      <c r="N26" s="756"/>
      <c r="O26" s="756"/>
      <c r="P26" s="757"/>
      <c r="Q26" s="761" t="s">
        <v>400</v>
      </c>
      <c r="R26" s="762"/>
      <c r="S26" s="762"/>
      <c r="T26" s="762"/>
      <c r="U26" s="763"/>
      <c r="V26" s="761" t="s">
        <v>401</v>
      </c>
      <c r="W26" s="762"/>
      <c r="X26" s="762"/>
      <c r="Y26" s="762"/>
      <c r="Z26" s="763"/>
      <c r="AA26" s="761" t="s">
        <v>402</v>
      </c>
      <c r="AB26" s="762"/>
      <c r="AC26" s="762"/>
      <c r="AD26" s="762"/>
      <c r="AE26" s="762"/>
      <c r="AF26" s="842" t="s">
        <v>403</v>
      </c>
      <c r="AG26" s="843"/>
      <c r="AH26" s="843"/>
      <c r="AI26" s="843"/>
      <c r="AJ26" s="844"/>
      <c r="AK26" s="762" t="s">
        <v>404</v>
      </c>
      <c r="AL26" s="762"/>
      <c r="AM26" s="762"/>
      <c r="AN26" s="762"/>
      <c r="AO26" s="763"/>
      <c r="AP26" s="761" t="s">
        <v>405</v>
      </c>
      <c r="AQ26" s="762"/>
      <c r="AR26" s="762"/>
      <c r="AS26" s="762"/>
      <c r="AT26" s="763"/>
      <c r="AU26" s="761" t="s">
        <v>406</v>
      </c>
      <c r="AV26" s="762"/>
      <c r="AW26" s="762"/>
      <c r="AX26" s="762"/>
      <c r="AY26" s="763"/>
      <c r="AZ26" s="761" t="s">
        <v>407</v>
      </c>
      <c r="BA26" s="762"/>
      <c r="BB26" s="762"/>
      <c r="BC26" s="762"/>
      <c r="BD26" s="763"/>
      <c r="BE26" s="761" t="s">
        <v>383</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408</v>
      </c>
      <c r="C28" s="778"/>
      <c r="D28" s="778"/>
      <c r="E28" s="778"/>
      <c r="F28" s="778"/>
      <c r="G28" s="778"/>
      <c r="H28" s="778"/>
      <c r="I28" s="778"/>
      <c r="J28" s="778"/>
      <c r="K28" s="778"/>
      <c r="L28" s="778"/>
      <c r="M28" s="778"/>
      <c r="N28" s="778"/>
      <c r="O28" s="778"/>
      <c r="P28" s="779"/>
      <c r="Q28" s="850">
        <v>515</v>
      </c>
      <c r="R28" s="851"/>
      <c r="S28" s="851"/>
      <c r="T28" s="851"/>
      <c r="U28" s="851"/>
      <c r="V28" s="851">
        <v>501</v>
      </c>
      <c r="W28" s="851"/>
      <c r="X28" s="851"/>
      <c r="Y28" s="851"/>
      <c r="Z28" s="851"/>
      <c r="AA28" s="851">
        <v>14</v>
      </c>
      <c r="AB28" s="851"/>
      <c r="AC28" s="851"/>
      <c r="AD28" s="851"/>
      <c r="AE28" s="852"/>
      <c r="AF28" s="853">
        <v>14</v>
      </c>
      <c r="AG28" s="851"/>
      <c r="AH28" s="851"/>
      <c r="AI28" s="851"/>
      <c r="AJ28" s="854"/>
      <c r="AK28" s="855">
        <v>49</v>
      </c>
      <c r="AL28" s="856"/>
      <c r="AM28" s="856"/>
      <c r="AN28" s="856"/>
      <c r="AO28" s="856"/>
      <c r="AP28" s="856" t="s">
        <v>588</v>
      </c>
      <c r="AQ28" s="856"/>
      <c r="AR28" s="856"/>
      <c r="AS28" s="856"/>
      <c r="AT28" s="856"/>
      <c r="AU28" s="856" t="s">
        <v>588</v>
      </c>
      <c r="AV28" s="856"/>
      <c r="AW28" s="856"/>
      <c r="AX28" s="856"/>
      <c r="AY28" s="856"/>
      <c r="AZ28" s="857" t="s">
        <v>588</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409</v>
      </c>
      <c r="C29" s="809"/>
      <c r="D29" s="809"/>
      <c r="E29" s="809"/>
      <c r="F29" s="809"/>
      <c r="G29" s="809"/>
      <c r="H29" s="809"/>
      <c r="I29" s="809"/>
      <c r="J29" s="809"/>
      <c r="K29" s="809"/>
      <c r="L29" s="809"/>
      <c r="M29" s="809"/>
      <c r="N29" s="809"/>
      <c r="O29" s="809"/>
      <c r="P29" s="810"/>
      <c r="Q29" s="811">
        <v>732</v>
      </c>
      <c r="R29" s="812"/>
      <c r="S29" s="812"/>
      <c r="T29" s="812"/>
      <c r="U29" s="812"/>
      <c r="V29" s="812">
        <v>668</v>
      </c>
      <c r="W29" s="812"/>
      <c r="X29" s="812"/>
      <c r="Y29" s="812"/>
      <c r="Z29" s="812"/>
      <c r="AA29" s="812">
        <v>64</v>
      </c>
      <c r="AB29" s="812"/>
      <c r="AC29" s="812"/>
      <c r="AD29" s="812"/>
      <c r="AE29" s="813"/>
      <c r="AF29" s="814">
        <v>38</v>
      </c>
      <c r="AG29" s="815"/>
      <c r="AH29" s="815"/>
      <c r="AI29" s="815"/>
      <c r="AJ29" s="816"/>
      <c r="AK29" s="862">
        <v>192</v>
      </c>
      <c r="AL29" s="858"/>
      <c r="AM29" s="858"/>
      <c r="AN29" s="858"/>
      <c r="AO29" s="858"/>
      <c r="AP29" s="858">
        <v>817</v>
      </c>
      <c r="AQ29" s="858"/>
      <c r="AR29" s="858"/>
      <c r="AS29" s="858"/>
      <c r="AT29" s="858"/>
      <c r="AU29" s="858">
        <v>343</v>
      </c>
      <c r="AV29" s="858"/>
      <c r="AW29" s="858"/>
      <c r="AX29" s="858"/>
      <c r="AY29" s="858"/>
      <c r="AZ29" s="859" t="s">
        <v>588</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410</v>
      </c>
      <c r="C30" s="809"/>
      <c r="D30" s="809"/>
      <c r="E30" s="809"/>
      <c r="F30" s="809"/>
      <c r="G30" s="809"/>
      <c r="H30" s="809"/>
      <c r="I30" s="809"/>
      <c r="J30" s="809"/>
      <c r="K30" s="809"/>
      <c r="L30" s="809"/>
      <c r="M30" s="809"/>
      <c r="N30" s="809"/>
      <c r="O30" s="809"/>
      <c r="P30" s="810"/>
      <c r="Q30" s="811">
        <v>383</v>
      </c>
      <c r="R30" s="812"/>
      <c r="S30" s="812"/>
      <c r="T30" s="812"/>
      <c r="U30" s="812"/>
      <c r="V30" s="812">
        <v>373</v>
      </c>
      <c r="W30" s="812"/>
      <c r="X30" s="812"/>
      <c r="Y30" s="812"/>
      <c r="Z30" s="812"/>
      <c r="AA30" s="812">
        <v>10</v>
      </c>
      <c r="AB30" s="812"/>
      <c r="AC30" s="812"/>
      <c r="AD30" s="812"/>
      <c r="AE30" s="813"/>
      <c r="AF30" s="814">
        <v>10</v>
      </c>
      <c r="AG30" s="815"/>
      <c r="AH30" s="815"/>
      <c r="AI30" s="815"/>
      <c r="AJ30" s="816"/>
      <c r="AK30" s="862">
        <v>89</v>
      </c>
      <c r="AL30" s="858"/>
      <c r="AM30" s="858"/>
      <c r="AN30" s="858"/>
      <c r="AO30" s="858"/>
      <c r="AP30" s="858" t="s">
        <v>588</v>
      </c>
      <c r="AQ30" s="858"/>
      <c r="AR30" s="858"/>
      <c r="AS30" s="858"/>
      <c r="AT30" s="858"/>
      <c r="AU30" s="858" t="s">
        <v>588</v>
      </c>
      <c r="AV30" s="858"/>
      <c r="AW30" s="858"/>
      <c r="AX30" s="858"/>
      <c r="AY30" s="858"/>
      <c r="AZ30" s="859" t="s">
        <v>588</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411</v>
      </c>
      <c r="C31" s="809"/>
      <c r="D31" s="809"/>
      <c r="E31" s="809"/>
      <c r="F31" s="809"/>
      <c r="G31" s="809"/>
      <c r="H31" s="809"/>
      <c r="I31" s="809"/>
      <c r="J31" s="809"/>
      <c r="K31" s="809"/>
      <c r="L31" s="809"/>
      <c r="M31" s="809"/>
      <c r="N31" s="809"/>
      <c r="O31" s="809"/>
      <c r="P31" s="810"/>
      <c r="Q31" s="811">
        <v>50</v>
      </c>
      <c r="R31" s="812"/>
      <c r="S31" s="812"/>
      <c r="T31" s="812"/>
      <c r="U31" s="812"/>
      <c r="V31" s="812">
        <v>49</v>
      </c>
      <c r="W31" s="812"/>
      <c r="X31" s="812"/>
      <c r="Y31" s="812"/>
      <c r="Z31" s="812"/>
      <c r="AA31" s="812">
        <v>1</v>
      </c>
      <c r="AB31" s="812"/>
      <c r="AC31" s="812"/>
      <c r="AD31" s="812"/>
      <c r="AE31" s="813"/>
      <c r="AF31" s="814">
        <v>1</v>
      </c>
      <c r="AG31" s="815"/>
      <c r="AH31" s="815"/>
      <c r="AI31" s="815"/>
      <c r="AJ31" s="816"/>
      <c r="AK31" s="862">
        <v>23</v>
      </c>
      <c r="AL31" s="858"/>
      <c r="AM31" s="858"/>
      <c r="AN31" s="858"/>
      <c r="AO31" s="858"/>
      <c r="AP31" s="858" t="s">
        <v>588</v>
      </c>
      <c r="AQ31" s="858"/>
      <c r="AR31" s="858"/>
      <c r="AS31" s="858"/>
      <c r="AT31" s="858"/>
      <c r="AU31" s="858" t="s">
        <v>588</v>
      </c>
      <c r="AV31" s="858"/>
      <c r="AW31" s="858"/>
      <c r="AX31" s="858"/>
      <c r="AY31" s="858"/>
      <c r="AZ31" s="859" t="s">
        <v>588</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412</v>
      </c>
      <c r="C32" s="809"/>
      <c r="D32" s="809"/>
      <c r="E32" s="809"/>
      <c r="F32" s="809"/>
      <c r="G32" s="809"/>
      <c r="H32" s="809"/>
      <c r="I32" s="809"/>
      <c r="J32" s="809"/>
      <c r="K32" s="809"/>
      <c r="L32" s="809"/>
      <c r="M32" s="809"/>
      <c r="N32" s="809"/>
      <c r="O32" s="809"/>
      <c r="P32" s="810"/>
      <c r="Q32" s="811">
        <v>126</v>
      </c>
      <c r="R32" s="812"/>
      <c r="S32" s="812"/>
      <c r="T32" s="812"/>
      <c r="U32" s="812"/>
      <c r="V32" s="812">
        <v>125</v>
      </c>
      <c r="W32" s="812"/>
      <c r="X32" s="812"/>
      <c r="Y32" s="812"/>
      <c r="Z32" s="812"/>
      <c r="AA32" s="812">
        <v>1</v>
      </c>
      <c r="AB32" s="812"/>
      <c r="AC32" s="812"/>
      <c r="AD32" s="812"/>
      <c r="AE32" s="813"/>
      <c r="AF32" s="814">
        <v>1</v>
      </c>
      <c r="AG32" s="815"/>
      <c r="AH32" s="815"/>
      <c r="AI32" s="815"/>
      <c r="AJ32" s="816"/>
      <c r="AK32" s="862">
        <v>15</v>
      </c>
      <c r="AL32" s="858"/>
      <c r="AM32" s="858"/>
      <c r="AN32" s="858"/>
      <c r="AO32" s="858"/>
      <c r="AP32" s="858">
        <v>226</v>
      </c>
      <c r="AQ32" s="858"/>
      <c r="AR32" s="858"/>
      <c r="AS32" s="858"/>
      <c r="AT32" s="858"/>
      <c r="AU32" s="858">
        <v>98</v>
      </c>
      <c r="AV32" s="858"/>
      <c r="AW32" s="858"/>
      <c r="AX32" s="858"/>
      <c r="AY32" s="858"/>
      <c r="AZ32" s="859" t="s">
        <v>588</v>
      </c>
      <c r="BA32" s="859"/>
      <c r="BB32" s="859"/>
      <c r="BC32" s="859"/>
      <c r="BD32" s="859"/>
      <c r="BE32" s="860" t="s">
        <v>413</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414</v>
      </c>
      <c r="C33" s="809"/>
      <c r="D33" s="809"/>
      <c r="E33" s="809"/>
      <c r="F33" s="809"/>
      <c r="G33" s="809"/>
      <c r="H33" s="809"/>
      <c r="I33" s="809"/>
      <c r="J33" s="809"/>
      <c r="K33" s="809"/>
      <c r="L33" s="809"/>
      <c r="M33" s="809"/>
      <c r="N33" s="809"/>
      <c r="O33" s="809"/>
      <c r="P33" s="810"/>
      <c r="Q33" s="811">
        <v>76</v>
      </c>
      <c r="R33" s="812"/>
      <c r="S33" s="812"/>
      <c r="T33" s="812"/>
      <c r="U33" s="812"/>
      <c r="V33" s="812">
        <v>70</v>
      </c>
      <c r="W33" s="812"/>
      <c r="X33" s="812"/>
      <c r="Y33" s="812"/>
      <c r="Z33" s="812"/>
      <c r="AA33" s="812">
        <v>6</v>
      </c>
      <c r="AB33" s="812"/>
      <c r="AC33" s="812"/>
      <c r="AD33" s="812"/>
      <c r="AE33" s="813"/>
      <c r="AF33" s="814">
        <v>6</v>
      </c>
      <c r="AG33" s="815"/>
      <c r="AH33" s="815"/>
      <c r="AI33" s="815"/>
      <c r="AJ33" s="816"/>
      <c r="AK33" s="862">
        <v>28</v>
      </c>
      <c r="AL33" s="858"/>
      <c r="AM33" s="858"/>
      <c r="AN33" s="858"/>
      <c r="AO33" s="858"/>
      <c r="AP33" s="858">
        <v>60</v>
      </c>
      <c r="AQ33" s="858"/>
      <c r="AR33" s="858"/>
      <c r="AS33" s="858"/>
      <c r="AT33" s="858"/>
      <c r="AU33" s="858">
        <v>20</v>
      </c>
      <c r="AV33" s="858"/>
      <c r="AW33" s="858"/>
      <c r="AX33" s="858"/>
      <c r="AY33" s="858"/>
      <c r="AZ33" s="859" t="s">
        <v>588</v>
      </c>
      <c r="BA33" s="859"/>
      <c r="BB33" s="859"/>
      <c r="BC33" s="859"/>
      <c r="BD33" s="859"/>
      <c r="BE33" s="860" t="s">
        <v>413</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415</v>
      </c>
      <c r="C34" s="809"/>
      <c r="D34" s="809"/>
      <c r="E34" s="809"/>
      <c r="F34" s="809"/>
      <c r="G34" s="809"/>
      <c r="H34" s="809"/>
      <c r="I34" s="809"/>
      <c r="J34" s="809"/>
      <c r="K34" s="809"/>
      <c r="L34" s="809"/>
      <c r="M34" s="809"/>
      <c r="N34" s="809"/>
      <c r="O34" s="809"/>
      <c r="P34" s="810"/>
      <c r="Q34" s="811">
        <v>165</v>
      </c>
      <c r="R34" s="812"/>
      <c r="S34" s="812"/>
      <c r="T34" s="812"/>
      <c r="U34" s="812"/>
      <c r="V34" s="812">
        <v>153</v>
      </c>
      <c r="W34" s="812"/>
      <c r="X34" s="812"/>
      <c r="Y34" s="812"/>
      <c r="Z34" s="812"/>
      <c r="AA34" s="812">
        <v>12</v>
      </c>
      <c r="AB34" s="812"/>
      <c r="AC34" s="812"/>
      <c r="AD34" s="812"/>
      <c r="AE34" s="813"/>
      <c r="AF34" s="814">
        <v>1</v>
      </c>
      <c r="AG34" s="815"/>
      <c r="AH34" s="815"/>
      <c r="AI34" s="815"/>
      <c r="AJ34" s="816"/>
      <c r="AK34" s="862">
        <v>106</v>
      </c>
      <c r="AL34" s="858"/>
      <c r="AM34" s="858"/>
      <c r="AN34" s="858"/>
      <c r="AO34" s="858"/>
      <c r="AP34" s="858">
        <v>779</v>
      </c>
      <c r="AQ34" s="858"/>
      <c r="AR34" s="858"/>
      <c r="AS34" s="858"/>
      <c r="AT34" s="858"/>
      <c r="AU34" s="858">
        <v>766</v>
      </c>
      <c r="AV34" s="858"/>
      <c r="AW34" s="858"/>
      <c r="AX34" s="858"/>
      <c r="AY34" s="858"/>
      <c r="AZ34" s="859" t="s">
        <v>588</v>
      </c>
      <c r="BA34" s="859"/>
      <c r="BB34" s="859"/>
      <c r="BC34" s="859"/>
      <c r="BD34" s="859"/>
      <c r="BE34" s="860" t="s">
        <v>413</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416</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395</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f>SUM(AF28:AJ62)</f>
        <v>71</v>
      </c>
      <c r="AG63" s="872"/>
      <c r="AH63" s="872"/>
      <c r="AI63" s="872"/>
      <c r="AJ63" s="873"/>
      <c r="AK63" s="874"/>
      <c r="AL63" s="869"/>
      <c r="AM63" s="869"/>
      <c r="AN63" s="869"/>
      <c r="AO63" s="869"/>
      <c r="AP63" s="872">
        <f>SUM(AP28:AT62)</f>
        <v>1882</v>
      </c>
      <c r="AQ63" s="872"/>
      <c r="AR63" s="872"/>
      <c r="AS63" s="872"/>
      <c r="AT63" s="872"/>
      <c r="AU63" s="872">
        <f>SUM(AU28:AY62)</f>
        <v>1227</v>
      </c>
      <c r="AV63" s="872"/>
      <c r="AW63" s="872"/>
      <c r="AX63" s="872"/>
      <c r="AY63" s="872"/>
      <c r="AZ63" s="876"/>
      <c r="BA63" s="876"/>
      <c r="BB63" s="876"/>
      <c r="BC63" s="876"/>
      <c r="BD63" s="876"/>
      <c r="BE63" s="877"/>
      <c r="BF63" s="877"/>
      <c r="BG63" s="877"/>
      <c r="BH63" s="877"/>
      <c r="BI63" s="878"/>
      <c r="BJ63" s="879" t="s">
        <v>149</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419</v>
      </c>
      <c r="B66" s="756"/>
      <c r="C66" s="756"/>
      <c r="D66" s="756"/>
      <c r="E66" s="756"/>
      <c r="F66" s="756"/>
      <c r="G66" s="756"/>
      <c r="H66" s="756"/>
      <c r="I66" s="756"/>
      <c r="J66" s="756"/>
      <c r="K66" s="756"/>
      <c r="L66" s="756"/>
      <c r="M66" s="756"/>
      <c r="N66" s="756"/>
      <c r="O66" s="756"/>
      <c r="P66" s="757"/>
      <c r="Q66" s="761" t="s">
        <v>400</v>
      </c>
      <c r="R66" s="762"/>
      <c r="S66" s="762"/>
      <c r="T66" s="762"/>
      <c r="U66" s="763"/>
      <c r="V66" s="761" t="s">
        <v>401</v>
      </c>
      <c r="W66" s="762"/>
      <c r="X66" s="762"/>
      <c r="Y66" s="762"/>
      <c r="Z66" s="763"/>
      <c r="AA66" s="761" t="s">
        <v>402</v>
      </c>
      <c r="AB66" s="762"/>
      <c r="AC66" s="762"/>
      <c r="AD66" s="762"/>
      <c r="AE66" s="763"/>
      <c r="AF66" s="882" t="s">
        <v>403</v>
      </c>
      <c r="AG66" s="843"/>
      <c r="AH66" s="843"/>
      <c r="AI66" s="843"/>
      <c r="AJ66" s="883"/>
      <c r="AK66" s="761" t="s">
        <v>420</v>
      </c>
      <c r="AL66" s="756"/>
      <c r="AM66" s="756"/>
      <c r="AN66" s="756"/>
      <c r="AO66" s="757"/>
      <c r="AP66" s="761" t="s">
        <v>405</v>
      </c>
      <c r="AQ66" s="762"/>
      <c r="AR66" s="762"/>
      <c r="AS66" s="762"/>
      <c r="AT66" s="763"/>
      <c r="AU66" s="761" t="s">
        <v>421</v>
      </c>
      <c r="AV66" s="762"/>
      <c r="AW66" s="762"/>
      <c r="AX66" s="762"/>
      <c r="AY66" s="763"/>
      <c r="AZ66" s="761" t="s">
        <v>383</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579</v>
      </c>
      <c r="C68" s="898"/>
      <c r="D68" s="898"/>
      <c r="E68" s="898"/>
      <c r="F68" s="898"/>
      <c r="G68" s="898"/>
      <c r="H68" s="898"/>
      <c r="I68" s="898"/>
      <c r="J68" s="898"/>
      <c r="K68" s="898"/>
      <c r="L68" s="898"/>
      <c r="M68" s="898"/>
      <c r="N68" s="898"/>
      <c r="O68" s="898"/>
      <c r="P68" s="899"/>
      <c r="Q68" s="900">
        <v>266</v>
      </c>
      <c r="R68" s="894"/>
      <c r="S68" s="894"/>
      <c r="T68" s="894"/>
      <c r="U68" s="894"/>
      <c r="V68" s="894">
        <v>254</v>
      </c>
      <c r="W68" s="894"/>
      <c r="X68" s="894"/>
      <c r="Y68" s="894"/>
      <c r="Z68" s="894"/>
      <c r="AA68" s="894">
        <v>12</v>
      </c>
      <c r="AB68" s="894"/>
      <c r="AC68" s="894"/>
      <c r="AD68" s="894"/>
      <c r="AE68" s="894"/>
      <c r="AF68" s="894">
        <v>12</v>
      </c>
      <c r="AG68" s="894"/>
      <c r="AH68" s="894"/>
      <c r="AI68" s="894"/>
      <c r="AJ68" s="894"/>
      <c r="AK68" s="894">
        <v>16</v>
      </c>
      <c r="AL68" s="894"/>
      <c r="AM68" s="894"/>
      <c r="AN68" s="894"/>
      <c r="AO68" s="894"/>
      <c r="AP68" s="894">
        <v>0</v>
      </c>
      <c r="AQ68" s="894"/>
      <c r="AR68" s="894"/>
      <c r="AS68" s="894"/>
      <c r="AT68" s="894"/>
      <c r="AU68" s="894">
        <v>0</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580</v>
      </c>
      <c r="C69" s="902"/>
      <c r="D69" s="902"/>
      <c r="E69" s="902"/>
      <c r="F69" s="902"/>
      <c r="G69" s="902"/>
      <c r="H69" s="902"/>
      <c r="I69" s="902"/>
      <c r="J69" s="902"/>
      <c r="K69" s="902"/>
      <c r="L69" s="902"/>
      <c r="M69" s="902"/>
      <c r="N69" s="902"/>
      <c r="O69" s="902"/>
      <c r="P69" s="903"/>
      <c r="Q69" s="904">
        <v>234546</v>
      </c>
      <c r="R69" s="858"/>
      <c r="S69" s="858"/>
      <c r="T69" s="858"/>
      <c r="U69" s="858"/>
      <c r="V69" s="858">
        <v>227103</v>
      </c>
      <c r="W69" s="858"/>
      <c r="X69" s="858"/>
      <c r="Y69" s="858"/>
      <c r="Z69" s="858"/>
      <c r="AA69" s="858">
        <v>7443</v>
      </c>
      <c r="AB69" s="858"/>
      <c r="AC69" s="858"/>
      <c r="AD69" s="858"/>
      <c r="AE69" s="858"/>
      <c r="AF69" s="858">
        <v>7443</v>
      </c>
      <c r="AG69" s="858"/>
      <c r="AH69" s="858"/>
      <c r="AI69" s="858"/>
      <c r="AJ69" s="858"/>
      <c r="AK69" s="858">
        <v>41</v>
      </c>
      <c r="AL69" s="858"/>
      <c r="AM69" s="858"/>
      <c r="AN69" s="858"/>
      <c r="AO69" s="858"/>
      <c r="AP69" s="858">
        <v>0</v>
      </c>
      <c r="AQ69" s="858"/>
      <c r="AR69" s="858"/>
      <c r="AS69" s="858"/>
      <c r="AT69" s="858"/>
      <c r="AU69" s="858">
        <v>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581</v>
      </c>
      <c r="C70" s="902"/>
      <c r="D70" s="902"/>
      <c r="E70" s="902"/>
      <c r="F70" s="902"/>
      <c r="G70" s="902"/>
      <c r="H70" s="902"/>
      <c r="I70" s="902"/>
      <c r="J70" s="902"/>
      <c r="K70" s="902"/>
      <c r="L70" s="902"/>
      <c r="M70" s="902"/>
      <c r="N70" s="902"/>
      <c r="O70" s="902"/>
      <c r="P70" s="903"/>
      <c r="Q70" s="904">
        <v>7317</v>
      </c>
      <c r="R70" s="858"/>
      <c r="S70" s="858"/>
      <c r="T70" s="858"/>
      <c r="U70" s="858"/>
      <c r="V70" s="858">
        <v>6766</v>
      </c>
      <c r="W70" s="858"/>
      <c r="X70" s="858"/>
      <c r="Y70" s="858"/>
      <c r="Z70" s="858"/>
      <c r="AA70" s="858">
        <v>551</v>
      </c>
      <c r="AB70" s="858"/>
      <c r="AC70" s="858"/>
      <c r="AD70" s="858"/>
      <c r="AE70" s="858"/>
      <c r="AF70" s="858">
        <v>551</v>
      </c>
      <c r="AG70" s="858"/>
      <c r="AH70" s="858"/>
      <c r="AI70" s="858"/>
      <c r="AJ70" s="858"/>
      <c r="AK70" s="858">
        <v>1540</v>
      </c>
      <c r="AL70" s="858"/>
      <c r="AM70" s="858"/>
      <c r="AN70" s="858"/>
      <c r="AO70" s="858"/>
      <c r="AP70" s="858">
        <v>0</v>
      </c>
      <c r="AQ70" s="858"/>
      <c r="AR70" s="858"/>
      <c r="AS70" s="858"/>
      <c r="AT70" s="858"/>
      <c r="AU70" s="858">
        <v>0</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582</v>
      </c>
      <c r="C71" s="902"/>
      <c r="D71" s="902"/>
      <c r="E71" s="902"/>
      <c r="F71" s="902"/>
      <c r="G71" s="902"/>
      <c r="H71" s="902"/>
      <c r="I71" s="902"/>
      <c r="J71" s="902"/>
      <c r="K71" s="902"/>
      <c r="L71" s="902"/>
      <c r="M71" s="902"/>
      <c r="N71" s="902"/>
      <c r="O71" s="902"/>
      <c r="P71" s="903"/>
      <c r="Q71" s="904">
        <v>53</v>
      </c>
      <c r="R71" s="858"/>
      <c r="S71" s="858"/>
      <c r="T71" s="858"/>
      <c r="U71" s="858"/>
      <c r="V71" s="858">
        <v>47</v>
      </c>
      <c r="W71" s="858"/>
      <c r="X71" s="858"/>
      <c r="Y71" s="858"/>
      <c r="Z71" s="858"/>
      <c r="AA71" s="858">
        <v>5</v>
      </c>
      <c r="AB71" s="858"/>
      <c r="AC71" s="858"/>
      <c r="AD71" s="858"/>
      <c r="AE71" s="858"/>
      <c r="AF71" s="858">
        <v>5</v>
      </c>
      <c r="AG71" s="858"/>
      <c r="AH71" s="858"/>
      <c r="AI71" s="858"/>
      <c r="AJ71" s="858"/>
      <c r="AK71" s="858">
        <v>0</v>
      </c>
      <c r="AL71" s="858"/>
      <c r="AM71" s="858"/>
      <c r="AN71" s="858"/>
      <c r="AO71" s="858"/>
      <c r="AP71" s="858">
        <v>0</v>
      </c>
      <c r="AQ71" s="858"/>
      <c r="AR71" s="858"/>
      <c r="AS71" s="858"/>
      <c r="AT71" s="858"/>
      <c r="AU71" s="858">
        <v>0</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583</v>
      </c>
      <c r="C72" s="902"/>
      <c r="D72" s="902"/>
      <c r="E72" s="902"/>
      <c r="F72" s="902"/>
      <c r="G72" s="902"/>
      <c r="H72" s="902"/>
      <c r="I72" s="902"/>
      <c r="J72" s="902"/>
      <c r="K72" s="902"/>
      <c r="L72" s="902"/>
      <c r="M72" s="902"/>
      <c r="N72" s="902"/>
      <c r="O72" s="902"/>
      <c r="P72" s="903"/>
      <c r="Q72" s="904">
        <v>11</v>
      </c>
      <c r="R72" s="858"/>
      <c r="S72" s="858"/>
      <c r="T72" s="858"/>
      <c r="U72" s="858"/>
      <c r="V72" s="858">
        <v>7</v>
      </c>
      <c r="W72" s="858"/>
      <c r="X72" s="858"/>
      <c r="Y72" s="858"/>
      <c r="Z72" s="858"/>
      <c r="AA72" s="858">
        <v>4</v>
      </c>
      <c r="AB72" s="858"/>
      <c r="AC72" s="858"/>
      <c r="AD72" s="858"/>
      <c r="AE72" s="858"/>
      <c r="AF72" s="858">
        <v>4</v>
      </c>
      <c r="AG72" s="858"/>
      <c r="AH72" s="858"/>
      <c r="AI72" s="858"/>
      <c r="AJ72" s="858"/>
      <c r="AK72" s="858">
        <v>0</v>
      </c>
      <c r="AL72" s="858"/>
      <c r="AM72" s="858"/>
      <c r="AN72" s="858"/>
      <c r="AO72" s="858"/>
      <c r="AP72" s="858">
        <v>0</v>
      </c>
      <c r="AQ72" s="858"/>
      <c r="AR72" s="858"/>
      <c r="AS72" s="858"/>
      <c r="AT72" s="858"/>
      <c r="AU72" s="858">
        <v>0</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589</v>
      </c>
      <c r="C73" s="902"/>
      <c r="D73" s="902"/>
      <c r="E73" s="902"/>
      <c r="F73" s="902"/>
      <c r="G73" s="902"/>
      <c r="H73" s="902"/>
      <c r="I73" s="902"/>
      <c r="J73" s="902"/>
      <c r="K73" s="902"/>
      <c r="L73" s="902"/>
      <c r="M73" s="902"/>
      <c r="N73" s="902"/>
      <c r="O73" s="902"/>
      <c r="P73" s="903"/>
      <c r="Q73" s="904">
        <v>3</v>
      </c>
      <c r="R73" s="858"/>
      <c r="S73" s="858"/>
      <c r="T73" s="858"/>
      <c r="U73" s="858"/>
      <c r="V73" s="858">
        <v>1</v>
      </c>
      <c r="W73" s="858"/>
      <c r="X73" s="858"/>
      <c r="Y73" s="858"/>
      <c r="Z73" s="858"/>
      <c r="AA73" s="858">
        <v>2</v>
      </c>
      <c r="AB73" s="858"/>
      <c r="AC73" s="858"/>
      <c r="AD73" s="858"/>
      <c r="AE73" s="858"/>
      <c r="AF73" s="858">
        <v>2</v>
      </c>
      <c r="AG73" s="858"/>
      <c r="AH73" s="858"/>
      <c r="AI73" s="858"/>
      <c r="AJ73" s="858"/>
      <c r="AK73" s="858">
        <v>0</v>
      </c>
      <c r="AL73" s="858"/>
      <c r="AM73" s="858"/>
      <c r="AN73" s="858"/>
      <c r="AO73" s="858"/>
      <c r="AP73" s="858">
        <v>0</v>
      </c>
      <c r="AQ73" s="858"/>
      <c r="AR73" s="858"/>
      <c r="AS73" s="858"/>
      <c r="AT73" s="858"/>
      <c r="AU73" s="858">
        <v>0</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584</v>
      </c>
      <c r="C74" s="902"/>
      <c r="D74" s="902"/>
      <c r="E74" s="902"/>
      <c r="F74" s="902"/>
      <c r="G74" s="902"/>
      <c r="H74" s="902"/>
      <c r="I74" s="902"/>
      <c r="J74" s="902"/>
      <c r="K74" s="902"/>
      <c r="L74" s="902"/>
      <c r="M74" s="902"/>
      <c r="N74" s="902"/>
      <c r="O74" s="902"/>
      <c r="P74" s="903"/>
      <c r="Q74" s="905">
        <v>6</v>
      </c>
      <c r="R74" s="906"/>
      <c r="S74" s="906"/>
      <c r="T74" s="906"/>
      <c r="U74" s="862"/>
      <c r="V74" s="907">
        <v>3</v>
      </c>
      <c r="W74" s="906"/>
      <c r="X74" s="906"/>
      <c r="Y74" s="906"/>
      <c r="Z74" s="862"/>
      <c r="AA74" s="907">
        <v>3</v>
      </c>
      <c r="AB74" s="906"/>
      <c r="AC74" s="906"/>
      <c r="AD74" s="906"/>
      <c r="AE74" s="862"/>
      <c r="AF74" s="907">
        <v>3</v>
      </c>
      <c r="AG74" s="906"/>
      <c r="AH74" s="906"/>
      <c r="AI74" s="906"/>
      <c r="AJ74" s="862"/>
      <c r="AK74" s="907">
        <v>0</v>
      </c>
      <c r="AL74" s="906"/>
      <c r="AM74" s="906"/>
      <c r="AN74" s="906"/>
      <c r="AO74" s="862"/>
      <c r="AP74" s="907">
        <v>0</v>
      </c>
      <c r="AQ74" s="906"/>
      <c r="AR74" s="906"/>
      <c r="AS74" s="906"/>
      <c r="AT74" s="862"/>
      <c r="AU74" s="907">
        <v>0</v>
      </c>
      <c r="AV74" s="906"/>
      <c r="AW74" s="906"/>
      <c r="AX74" s="906"/>
      <c r="AY74" s="862"/>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585</v>
      </c>
      <c r="C75" s="902"/>
      <c r="D75" s="902"/>
      <c r="E75" s="902"/>
      <c r="F75" s="902"/>
      <c r="G75" s="902"/>
      <c r="H75" s="902"/>
      <c r="I75" s="902"/>
      <c r="J75" s="902"/>
      <c r="K75" s="902"/>
      <c r="L75" s="902"/>
      <c r="M75" s="902"/>
      <c r="N75" s="902"/>
      <c r="O75" s="902"/>
      <c r="P75" s="903"/>
      <c r="Q75" s="905">
        <v>34</v>
      </c>
      <c r="R75" s="906"/>
      <c r="S75" s="906"/>
      <c r="T75" s="906"/>
      <c r="U75" s="862"/>
      <c r="V75" s="907">
        <v>25</v>
      </c>
      <c r="W75" s="906"/>
      <c r="X75" s="906"/>
      <c r="Y75" s="906"/>
      <c r="Z75" s="862"/>
      <c r="AA75" s="907">
        <v>9</v>
      </c>
      <c r="AB75" s="906"/>
      <c r="AC75" s="906"/>
      <c r="AD75" s="906"/>
      <c r="AE75" s="862"/>
      <c r="AF75" s="907">
        <v>9</v>
      </c>
      <c r="AG75" s="906"/>
      <c r="AH75" s="906"/>
      <c r="AI75" s="906"/>
      <c r="AJ75" s="862"/>
      <c r="AK75" s="907">
        <v>0</v>
      </c>
      <c r="AL75" s="906"/>
      <c r="AM75" s="906"/>
      <c r="AN75" s="906"/>
      <c r="AO75" s="862"/>
      <c r="AP75" s="907">
        <v>0</v>
      </c>
      <c r="AQ75" s="906"/>
      <c r="AR75" s="906"/>
      <c r="AS75" s="906"/>
      <c r="AT75" s="862"/>
      <c r="AU75" s="907">
        <v>0</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395</v>
      </c>
      <c r="B88" s="817" t="s">
        <v>422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f>SUM(AF68:AJ87)</f>
        <v>8029</v>
      </c>
      <c r="AG88" s="872"/>
      <c r="AH88" s="872"/>
      <c r="AI88" s="872"/>
      <c r="AJ88" s="872"/>
      <c r="AK88" s="869"/>
      <c r="AL88" s="869"/>
      <c r="AM88" s="869"/>
      <c r="AN88" s="869"/>
      <c r="AO88" s="869"/>
      <c r="AP88" s="872">
        <f>SUM(AP68:AT87)</f>
        <v>0</v>
      </c>
      <c r="AQ88" s="872"/>
      <c r="AR88" s="872"/>
      <c r="AS88" s="872"/>
      <c r="AT88" s="872"/>
      <c r="AU88" s="872">
        <f>SUM(AU68:AY87)</f>
        <v>0</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17" t="s">
        <v>423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f>SUM(CR7:CV8)</f>
        <v>37</v>
      </c>
      <c r="CS102" s="880"/>
      <c r="CT102" s="880"/>
      <c r="CU102" s="880"/>
      <c r="CV102" s="919"/>
      <c r="CW102" s="918">
        <f t="shared" ref="CW102" si="0">SUM(CW7:DA8)</f>
        <v>25</v>
      </c>
      <c r="CX102" s="880"/>
      <c r="CY102" s="880"/>
      <c r="CZ102" s="880"/>
      <c r="DA102" s="919"/>
      <c r="DB102" s="918">
        <f t="shared" ref="DB102" si="1">SUM(DB7:DF8)</f>
        <v>15</v>
      </c>
      <c r="DC102" s="880"/>
      <c r="DD102" s="880"/>
      <c r="DE102" s="880"/>
      <c r="DF102" s="919"/>
      <c r="DG102" s="918">
        <f t="shared" ref="DG102" si="2">SUM(DG7:DK8)</f>
        <v>0</v>
      </c>
      <c r="DH102" s="880"/>
      <c r="DI102" s="880"/>
      <c r="DJ102" s="880"/>
      <c r="DK102" s="919"/>
      <c r="DL102" s="918">
        <f t="shared" ref="DL102" si="3">SUM(DL7:DP8)</f>
        <v>0</v>
      </c>
      <c r="DM102" s="880"/>
      <c r="DN102" s="880"/>
      <c r="DO102" s="880"/>
      <c r="DP102" s="919"/>
      <c r="DQ102" s="918">
        <f t="shared" ref="DQ102" si="4">SUM(DQ7:DU8)</f>
        <v>0</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431</v>
      </c>
      <c r="AB109" s="921"/>
      <c r="AC109" s="921"/>
      <c r="AD109" s="921"/>
      <c r="AE109" s="922"/>
      <c r="AF109" s="920" t="s">
        <v>432</v>
      </c>
      <c r="AG109" s="921"/>
      <c r="AH109" s="921"/>
      <c r="AI109" s="921"/>
      <c r="AJ109" s="922"/>
      <c r="AK109" s="920" t="s">
        <v>310</v>
      </c>
      <c r="AL109" s="921"/>
      <c r="AM109" s="921"/>
      <c r="AN109" s="921"/>
      <c r="AO109" s="922"/>
      <c r="AP109" s="920" t="s">
        <v>433</v>
      </c>
      <c r="AQ109" s="921"/>
      <c r="AR109" s="921"/>
      <c r="AS109" s="921"/>
      <c r="AT109" s="923"/>
      <c r="AU109" s="94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431</v>
      </c>
      <c r="BR109" s="921"/>
      <c r="BS109" s="921"/>
      <c r="BT109" s="921"/>
      <c r="BU109" s="922"/>
      <c r="BV109" s="920" t="s">
        <v>432</v>
      </c>
      <c r="BW109" s="921"/>
      <c r="BX109" s="921"/>
      <c r="BY109" s="921"/>
      <c r="BZ109" s="922"/>
      <c r="CA109" s="920" t="s">
        <v>310</v>
      </c>
      <c r="CB109" s="921"/>
      <c r="CC109" s="921"/>
      <c r="CD109" s="921"/>
      <c r="CE109" s="922"/>
      <c r="CF109" s="941" t="s">
        <v>433</v>
      </c>
      <c r="CG109" s="941"/>
      <c r="CH109" s="941"/>
      <c r="CI109" s="941"/>
      <c r="CJ109" s="941"/>
      <c r="CK109" s="920"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431</v>
      </c>
      <c r="DH109" s="921"/>
      <c r="DI109" s="921"/>
      <c r="DJ109" s="921"/>
      <c r="DK109" s="922"/>
      <c r="DL109" s="920" t="s">
        <v>432</v>
      </c>
      <c r="DM109" s="921"/>
      <c r="DN109" s="921"/>
      <c r="DO109" s="921"/>
      <c r="DP109" s="922"/>
      <c r="DQ109" s="920" t="s">
        <v>310</v>
      </c>
      <c r="DR109" s="921"/>
      <c r="DS109" s="921"/>
      <c r="DT109" s="921"/>
      <c r="DU109" s="922"/>
      <c r="DV109" s="920" t="s">
        <v>433</v>
      </c>
      <c r="DW109" s="921"/>
      <c r="DX109" s="921"/>
      <c r="DY109" s="921"/>
      <c r="DZ109" s="923"/>
    </row>
    <row r="110" spans="1:131" s="226" customFormat="1" ht="26.25" customHeight="1" x14ac:dyDescent="0.15">
      <c r="A110" s="924" t="s">
        <v>435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368468</v>
      </c>
      <c r="AB110" s="928"/>
      <c r="AC110" s="928"/>
      <c r="AD110" s="928"/>
      <c r="AE110" s="929"/>
      <c r="AF110" s="930">
        <v>380924</v>
      </c>
      <c r="AG110" s="928"/>
      <c r="AH110" s="928"/>
      <c r="AI110" s="928"/>
      <c r="AJ110" s="929"/>
      <c r="AK110" s="930">
        <v>396924</v>
      </c>
      <c r="AL110" s="928"/>
      <c r="AM110" s="928"/>
      <c r="AN110" s="928"/>
      <c r="AO110" s="929"/>
      <c r="AP110" s="931">
        <v>21.3</v>
      </c>
      <c r="AQ110" s="932"/>
      <c r="AR110" s="932"/>
      <c r="AS110" s="932"/>
      <c r="AT110" s="933"/>
      <c r="AU110" s="934" t="s">
        <v>73</v>
      </c>
      <c r="AV110" s="935"/>
      <c r="AW110" s="935"/>
      <c r="AX110" s="935"/>
      <c r="AY110" s="935"/>
      <c r="AZ110" s="957" t="s">
        <v>436</v>
      </c>
      <c r="BA110" s="925"/>
      <c r="BB110" s="925"/>
      <c r="BC110" s="925"/>
      <c r="BD110" s="925"/>
      <c r="BE110" s="925"/>
      <c r="BF110" s="925"/>
      <c r="BG110" s="925"/>
      <c r="BH110" s="925"/>
      <c r="BI110" s="925"/>
      <c r="BJ110" s="925"/>
      <c r="BK110" s="925"/>
      <c r="BL110" s="925"/>
      <c r="BM110" s="925"/>
      <c r="BN110" s="925"/>
      <c r="BO110" s="925"/>
      <c r="BP110" s="926"/>
      <c r="BQ110" s="958">
        <v>3593518</v>
      </c>
      <c r="BR110" s="959"/>
      <c r="BS110" s="959"/>
      <c r="BT110" s="959"/>
      <c r="BU110" s="959"/>
      <c r="BV110" s="959">
        <v>3531979</v>
      </c>
      <c r="BW110" s="959"/>
      <c r="BX110" s="959"/>
      <c r="BY110" s="959"/>
      <c r="BZ110" s="959"/>
      <c r="CA110" s="959">
        <v>3532660</v>
      </c>
      <c r="CB110" s="959"/>
      <c r="CC110" s="959"/>
      <c r="CD110" s="959"/>
      <c r="CE110" s="959"/>
      <c r="CF110" s="972">
        <v>189.3</v>
      </c>
      <c r="CG110" s="973"/>
      <c r="CH110" s="973"/>
      <c r="CI110" s="973"/>
      <c r="CJ110" s="973"/>
      <c r="CK110" s="974" t="s">
        <v>437</v>
      </c>
      <c r="CL110" s="975"/>
      <c r="CM110" s="957" t="s">
        <v>438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149</v>
      </c>
      <c r="DH110" s="959"/>
      <c r="DI110" s="959"/>
      <c r="DJ110" s="959"/>
      <c r="DK110" s="959"/>
      <c r="DL110" s="959" t="s">
        <v>149</v>
      </c>
      <c r="DM110" s="959"/>
      <c r="DN110" s="959"/>
      <c r="DO110" s="959"/>
      <c r="DP110" s="959"/>
      <c r="DQ110" s="959" t="s">
        <v>397</v>
      </c>
      <c r="DR110" s="959"/>
      <c r="DS110" s="959"/>
      <c r="DT110" s="959"/>
      <c r="DU110" s="959"/>
      <c r="DV110" s="960" t="s">
        <v>439</v>
      </c>
      <c r="DW110" s="960"/>
      <c r="DX110" s="960"/>
      <c r="DY110" s="960"/>
      <c r="DZ110" s="961"/>
    </row>
    <row r="111" spans="1:131" s="226" customFormat="1" ht="26.25" customHeight="1" x14ac:dyDescent="0.15">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397</v>
      </c>
      <c r="AB111" s="966"/>
      <c r="AC111" s="966"/>
      <c r="AD111" s="966"/>
      <c r="AE111" s="967"/>
      <c r="AF111" s="968" t="s">
        <v>439</v>
      </c>
      <c r="AG111" s="966"/>
      <c r="AH111" s="966"/>
      <c r="AI111" s="966"/>
      <c r="AJ111" s="967"/>
      <c r="AK111" s="968" t="s">
        <v>149</v>
      </c>
      <c r="AL111" s="966"/>
      <c r="AM111" s="966"/>
      <c r="AN111" s="966"/>
      <c r="AO111" s="967"/>
      <c r="AP111" s="969" t="s">
        <v>149</v>
      </c>
      <c r="AQ111" s="970"/>
      <c r="AR111" s="970"/>
      <c r="AS111" s="970"/>
      <c r="AT111" s="971"/>
      <c r="AU111" s="936"/>
      <c r="AV111" s="937"/>
      <c r="AW111" s="937"/>
      <c r="AX111" s="937"/>
      <c r="AY111" s="937"/>
      <c r="AZ111" s="950" t="s">
        <v>441</v>
      </c>
      <c r="BA111" s="951"/>
      <c r="BB111" s="951"/>
      <c r="BC111" s="951"/>
      <c r="BD111" s="951"/>
      <c r="BE111" s="951"/>
      <c r="BF111" s="951"/>
      <c r="BG111" s="951"/>
      <c r="BH111" s="951"/>
      <c r="BI111" s="951"/>
      <c r="BJ111" s="951"/>
      <c r="BK111" s="951"/>
      <c r="BL111" s="951"/>
      <c r="BM111" s="951"/>
      <c r="BN111" s="951"/>
      <c r="BO111" s="951"/>
      <c r="BP111" s="952"/>
      <c r="BQ111" s="953">
        <v>1746</v>
      </c>
      <c r="BR111" s="954"/>
      <c r="BS111" s="954"/>
      <c r="BT111" s="954"/>
      <c r="BU111" s="954"/>
      <c r="BV111" s="954">
        <v>1299</v>
      </c>
      <c r="BW111" s="954"/>
      <c r="BX111" s="954"/>
      <c r="BY111" s="954"/>
      <c r="BZ111" s="954"/>
      <c r="CA111" s="954">
        <v>842</v>
      </c>
      <c r="CB111" s="954"/>
      <c r="CC111" s="954"/>
      <c r="CD111" s="954"/>
      <c r="CE111" s="954"/>
      <c r="CF111" s="948">
        <v>0</v>
      </c>
      <c r="CG111" s="949"/>
      <c r="CH111" s="949"/>
      <c r="CI111" s="949"/>
      <c r="CJ111" s="949"/>
      <c r="CK111" s="976"/>
      <c r="CL111" s="977"/>
      <c r="CM111" s="950" t="s">
        <v>442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149</v>
      </c>
      <c r="DH111" s="954"/>
      <c r="DI111" s="954"/>
      <c r="DJ111" s="954"/>
      <c r="DK111" s="954"/>
      <c r="DL111" s="954" t="s">
        <v>149</v>
      </c>
      <c r="DM111" s="954"/>
      <c r="DN111" s="954"/>
      <c r="DO111" s="954"/>
      <c r="DP111" s="954"/>
      <c r="DQ111" s="954" t="s">
        <v>149</v>
      </c>
      <c r="DR111" s="954"/>
      <c r="DS111" s="954"/>
      <c r="DT111" s="954"/>
      <c r="DU111" s="954"/>
      <c r="DV111" s="955" t="s">
        <v>149</v>
      </c>
      <c r="DW111" s="955"/>
      <c r="DX111" s="955"/>
      <c r="DY111" s="955"/>
      <c r="DZ111" s="956"/>
    </row>
    <row r="112" spans="1:131" s="226" customFormat="1" ht="26.25" customHeight="1" x14ac:dyDescent="0.15">
      <c r="A112" s="980" t="s">
        <v>443</v>
      </c>
      <c r="B112" s="981"/>
      <c r="C112" s="951" t="s">
        <v>444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397</v>
      </c>
      <c r="AB112" s="987"/>
      <c r="AC112" s="987"/>
      <c r="AD112" s="987"/>
      <c r="AE112" s="988"/>
      <c r="AF112" s="989" t="s">
        <v>149</v>
      </c>
      <c r="AG112" s="987"/>
      <c r="AH112" s="987"/>
      <c r="AI112" s="987"/>
      <c r="AJ112" s="988"/>
      <c r="AK112" s="989" t="s">
        <v>149</v>
      </c>
      <c r="AL112" s="987"/>
      <c r="AM112" s="987"/>
      <c r="AN112" s="987"/>
      <c r="AO112" s="988"/>
      <c r="AP112" s="990" t="s">
        <v>397</v>
      </c>
      <c r="AQ112" s="991"/>
      <c r="AR112" s="991"/>
      <c r="AS112" s="991"/>
      <c r="AT112" s="992"/>
      <c r="AU112" s="936"/>
      <c r="AV112" s="937"/>
      <c r="AW112" s="937"/>
      <c r="AX112" s="937"/>
      <c r="AY112" s="937"/>
      <c r="AZ112" s="950" t="s">
        <v>445</v>
      </c>
      <c r="BA112" s="951"/>
      <c r="BB112" s="951"/>
      <c r="BC112" s="951"/>
      <c r="BD112" s="951"/>
      <c r="BE112" s="951"/>
      <c r="BF112" s="951"/>
      <c r="BG112" s="951"/>
      <c r="BH112" s="951"/>
      <c r="BI112" s="951"/>
      <c r="BJ112" s="951"/>
      <c r="BK112" s="951"/>
      <c r="BL112" s="951"/>
      <c r="BM112" s="951"/>
      <c r="BN112" s="951"/>
      <c r="BO112" s="951"/>
      <c r="BP112" s="952"/>
      <c r="BQ112" s="953">
        <v>923897</v>
      </c>
      <c r="BR112" s="954"/>
      <c r="BS112" s="954"/>
      <c r="BT112" s="954"/>
      <c r="BU112" s="954"/>
      <c r="BV112" s="954">
        <v>1207885</v>
      </c>
      <c r="BW112" s="954"/>
      <c r="BX112" s="954"/>
      <c r="BY112" s="954"/>
      <c r="BZ112" s="954"/>
      <c r="CA112" s="954">
        <v>1227681</v>
      </c>
      <c r="CB112" s="954"/>
      <c r="CC112" s="954"/>
      <c r="CD112" s="954"/>
      <c r="CE112" s="954"/>
      <c r="CF112" s="948">
        <v>65.8</v>
      </c>
      <c r="CG112" s="949"/>
      <c r="CH112" s="949"/>
      <c r="CI112" s="949"/>
      <c r="CJ112" s="949"/>
      <c r="CK112" s="976"/>
      <c r="CL112" s="977"/>
      <c r="CM112" s="950" t="s">
        <v>446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149</v>
      </c>
      <c r="DH112" s="954"/>
      <c r="DI112" s="954"/>
      <c r="DJ112" s="954"/>
      <c r="DK112" s="954"/>
      <c r="DL112" s="954" t="s">
        <v>149</v>
      </c>
      <c r="DM112" s="954"/>
      <c r="DN112" s="954"/>
      <c r="DO112" s="954"/>
      <c r="DP112" s="954"/>
      <c r="DQ112" s="954" t="s">
        <v>149</v>
      </c>
      <c r="DR112" s="954"/>
      <c r="DS112" s="954"/>
      <c r="DT112" s="954"/>
      <c r="DU112" s="954"/>
      <c r="DV112" s="955" t="s">
        <v>149</v>
      </c>
      <c r="DW112" s="955"/>
      <c r="DX112" s="955"/>
      <c r="DY112" s="955"/>
      <c r="DZ112" s="956"/>
    </row>
    <row r="113" spans="1:130" s="226" customFormat="1" ht="26.25" customHeight="1" x14ac:dyDescent="0.15">
      <c r="A113" s="982"/>
      <c r="B113" s="983"/>
      <c r="C113" s="951" t="s">
        <v>447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109363</v>
      </c>
      <c r="AB113" s="966"/>
      <c r="AC113" s="966"/>
      <c r="AD113" s="966"/>
      <c r="AE113" s="967"/>
      <c r="AF113" s="968">
        <v>101797</v>
      </c>
      <c r="AG113" s="966"/>
      <c r="AH113" s="966"/>
      <c r="AI113" s="966"/>
      <c r="AJ113" s="967"/>
      <c r="AK113" s="968">
        <v>107449</v>
      </c>
      <c r="AL113" s="966"/>
      <c r="AM113" s="966"/>
      <c r="AN113" s="966"/>
      <c r="AO113" s="967"/>
      <c r="AP113" s="969">
        <v>5.8</v>
      </c>
      <c r="AQ113" s="970"/>
      <c r="AR113" s="970"/>
      <c r="AS113" s="970"/>
      <c r="AT113" s="971"/>
      <c r="AU113" s="936"/>
      <c r="AV113" s="937"/>
      <c r="AW113" s="937"/>
      <c r="AX113" s="937"/>
      <c r="AY113" s="937"/>
      <c r="AZ113" s="950" t="s">
        <v>448</v>
      </c>
      <c r="BA113" s="951"/>
      <c r="BB113" s="951"/>
      <c r="BC113" s="951"/>
      <c r="BD113" s="951"/>
      <c r="BE113" s="951"/>
      <c r="BF113" s="951"/>
      <c r="BG113" s="951"/>
      <c r="BH113" s="951"/>
      <c r="BI113" s="951"/>
      <c r="BJ113" s="951"/>
      <c r="BK113" s="951"/>
      <c r="BL113" s="951"/>
      <c r="BM113" s="951"/>
      <c r="BN113" s="951"/>
      <c r="BO113" s="951"/>
      <c r="BP113" s="952"/>
      <c r="BQ113" s="953" t="s">
        <v>149</v>
      </c>
      <c r="BR113" s="954"/>
      <c r="BS113" s="954"/>
      <c r="BT113" s="954"/>
      <c r="BU113" s="954"/>
      <c r="BV113" s="954" t="s">
        <v>149</v>
      </c>
      <c r="BW113" s="954"/>
      <c r="BX113" s="954"/>
      <c r="BY113" s="954"/>
      <c r="BZ113" s="954"/>
      <c r="CA113" s="954" t="s">
        <v>149</v>
      </c>
      <c r="CB113" s="954"/>
      <c r="CC113" s="954"/>
      <c r="CD113" s="954"/>
      <c r="CE113" s="954"/>
      <c r="CF113" s="948" t="s">
        <v>149</v>
      </c>
      <c r="CG113" s="949"/>
      <c r="CH113" s="949"/>
      <c r="CI113" s="949"/>
      <c r="CJ113" s="949"/>
      <c r="CK113" s="976"/>
      <c r="CL113" s="977"/>
      <c r="CM113" s="950" t="s">
        <v>449</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397</v>
      </c>
      <c r="DH113" s="987"/>
      <c r="DI113" s="987"/>
      <c r="DJ113" s="987"/>
      <c r="DK113" s="988"/>
      <c r="DL113" s="989" t="s">
        <v>149</v>
      </c>
      <c r="DM113" s="987"/>
      <c r="DN113" s="987"/>
      <c r="DO113" s="987"/>
      <c r="DP113" s="988"/>
      <c r="DQ113" s="989" t="s">
        <v>149</v>
      </c>
      <c r="DR113" s="987"/>
      <c r="DS113" s="987"/>
      <c r="DT113" s="987"/>
      <c r="DU113" s="988"/>
      <c r="DV113" s="990" t="s">
        <v>149</v>
      </c>
      <c r="DW113" s="991"/>
      <c r="DX113" s="991"/>
      <c r="DY113" s="991"/>
      <c r="DZ113" s="992"/>
    </row>
    <row r="114" spans="1:130" s="226" customFormat="1" ht="26.25" customHeight="1" x14ac:dyDescent="0.15">
      <c r="A114" s="982"/>
      <c r="B114" s="983"/>
      <c r="C114" s="951" t="s">
        <v>450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149</v>
      </c>
      <c r="AB114" s="987"/>
      <c r="AC114" s="987"/>
      <c r="AD114" s="987"/>
      <c r="AE114" s="988"/>
      <c r="AF114" s="989" t="s">
        <v>149</v>
      </c>
      <c r="AG114" s="987"/>
      <c r="AH114" s="987"/>
      <c r="AI114" s="987"/>
      <c r="AJ114" s="988"/>
      <c r="AK114" s="989" t="s">
        <v>149</v>
      </c>
      <c r="AL114" s="987"/>
      <c r="AM114" s="987"/>
      <c r="AN114" s="987"/>
      <c r="AO114" s="988"/>
      <c r="AP114" s="990" t="s">
        <v>149</v>
      </c>
      <c r="AQ114" s="991"/>
      <c r="AR114" s="991"/>
      <c r="AS114" s="991"/>
      <c r="AT114" s="992"/>
      <c r="AU114" s="936"/>
      <c r="AV114" s="937"/>
      <c r="AW114" s="937"/>
      <c r="AX114" s="937"/>
      <c r="AY114" s="937"/>
      <c r="AZ114" s="950" t="s">
        <v>451</v>
      </c>
      <c r="BA114" s="951"/>
      <c r="BB114" s="951"/>
      <c r="BC114" s="951"/>
      <c r="BD114" s="951"/>
      <c r="BE114" s="951"/>
      <c r="BF114" s="951"/>
      <c r="BG114" s="951"/>
      <c r="BH114" s="951"/>
      <c r="BI114" s="951"/>
      <c r="BJ114" s="951"/>
      <c r="BK114" s="951"/>
      <c r="BL114" s="951"/>
      <c r="BM114" s="951"/>
      <c r="BN114" s="951"/>
      <c r="BO114" s="951"/>
      <c r="BP114" s="952"/>
      <c r="BQ114" s="953">
        <v>351321</v>
      </c>
      <c r="BR114" s="954"/>
      <c r="BS114" s="954"/>
      <c r="BT114" s="954"/>
      <c r="BU114" s="954"/>
      <c r="BV114" s="954">
        <v>350377</v>
      </c>
      <c r="BW114" s="954"/>
      <c r="BX114" s="954"/>
      <c r="BY114" s="954"/>
      <c r="BZ114" s="954"/>
      <c r="CA114" s="954">
        <v>323424</v>
      </c>
      <c r="CB114" s="954"/>
      <c r="CC114" s="954"/>
      <c r="CD114" s="954"/>
      <c r="CE114" s="954"/>
      <c r="CF114" s="948">
        <v>17.3</v>
      </c>
      <c r="CG114" s="949"/>
      <c r="CH114" s="949"/>
      <c r="CI114" s="949"/>
      <c r="CJ114" s="949"/>
      <c r="CK114" s="976"/>
      <c r="CL114" s="977"/>
      <c r="CM114" s="950" t="s">
        <v>452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149</v>
      </c>
      <c r="DH114" s="987"/>
      <c r="DI114" s="987"/>
      <c r="DJ114" s="987"/>
      <c r="DK114" s="988"/>
      <c r="DL114" s="989" t="s">
        <v>149</v>
      </c>
      <c r="DM114" s="987"/>
      <c r="DN114" s="987"/>
      <c r="DO114" s="987"/>
      <c r="DP114" s="988"/>
      <c r="DQ114" s="989" t="s">
        <v>149</v>
      </c>
      <c r="DR114" s="987"/>
      <c r="DS114" s="987"/>
      <c r="DT114" s="987"/>
      <c r="DU114" s="988"/>
      <c r="DV114" s="990" t="s">
        <v>149</v>
      </c>
      <c r="DW114" s="991"/>
      <c r="DX114" s="991"/>
      <c r="DY114" s="991"/>
      <c r="DZ114" s="992"/>
    </row>
    <row r="115" spans="1:130" s="226" customFormat="1" ht="26.25" customHeight="1" x14ac:dyDescent="0.15">
      <c r="A115" s="982"/>
      <c r="B115" s="983"/>
      <c r="C115" s="951" t="s">
        <v>453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1746</v>
      </c>
      <c r="AB115" s="966"/>
      <c r="AC115" s="966"/>
      <c r="AD115" s="966"/>
      <c r="AE115" s="967"/>
      <c r="AF115" s="968">
        <v>1299</v>
      </c>
      <c r="AG115" s="966"/>
      <c r="AH115" s="966"/>
      <c r="AI115" s="966"/>
      <c r="AJ115" s="967"/>
      <c r="AK115" s="968">
        <v>842</v>
      </c>
      <c r="AL115" s="966"/>
      <c r="AM115" s="966"/>
      <c r="AN115" s="966"/>
      <c r="AO115" s="967"/>
      <c r="AP115" s="969">
        <v>0</v>
      </c>
      <c r="AQ115" s="970"/>
      <c r="AR115" s="970"/>
      <c r="AS115" s="970"/>
      <c r="AT115" s="971"/>
      <c r="AU115" s="936"/>
      <c r="AV115" s="937"/>
      <c r="AW115" s="937"/>
      <c r="AX115" s="937"/>
      <c r="AY115" s="937"/>
      <c r="AZ115" s="950" t="s">
        <v>454</v>
      </c>
      <c r="BA115" s="951"/>
      <c r="BB115" s="951"/>
      <c r="BC115" s="951"/>
      <c r="BD115" s="951"/>
      <c r="BE115" s="951"/>
      <c r="BF115" s="951"/>
      <c r="BG115" s="951"/>
      <c r="BH115" s="951"/>
      <c r="BI115" s="951"/>
      <c r="BJ115" s="951"/>
      <c r="BK115" s="951"/>
      <c r="BL115" s="951"/>
      <c r="BM115" s="951"/>
      <c r="BN115" s="951"/>
      <c r="BO115" s="951"/>
      <c r="BP115" s="952"/>
      <c r="BQ115" s="953" t="s">
        <v>149</v>
      </c>
      <c r="BR115" s="954"/>
      <c r="BS115" s="954"/>
      <c r="BT115" s="954"/>
      <c r="BU115" s="954"/>
      <c r="BV115" s="954" t="s">
        <v>149</v>
      </c>
      <c r="BW115" s="954"/>
      <c r="BX115" s="954"/>
      <c r="BY115" s="954"/>
      <c r="BZ115" s="954"/>
      <c r="CA115" s="954" t="s">
        <v>149</v>
      </c>
      <c r="CB115" s="954"/>
      <c r="CC115" s="954"/>
      <c r="CD115" s="954"/>
      <c r="CE115" s="954"/>
      <c r="CF115" s="948" t="s">
        <v>149</v>
      </c>
      <c r="CG115" s="949"/>
      <c r="CH115" s="949"/>
      <c r="CI115" s="949"/>
      <c r="CJ115" s="949"/>
      <c r="CK115" s="976"/>
      <c r="CL115" s="977"/>
      <c r="CM115" s="950" t="s">
        <v>455</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149</v>
      </c>
      <c r="DH115" s="987"/>
      <c r="DI115" s="987"/>
      <c r="DJ115" s="987"/>
      <c r="DK115" s="988"/>
      <c r="DL115" s="989" t="s">
        <v>149</v>
      </c>
      <c r="DM115" s="987"/>
      <c r="DN115" s="987"/>
      <c r="DO115" s="987"/>
      <c r="DP115" s="988"/>
      <c r="DQ115" s="989" t="s">
        <v>149</v>
      </c>
      <c r="DR115" s="987"/>
      <c r="DS115" s="987"/>
      <c r="DT115" s="987"/>
      <c r="DU115" s="988"/>
      <c r="DV115" s="990" t="s">
        <v>149</v>
      </c>
      <c r="DW115" s="991"/>
      <c r="DX115" s="991"/>
      <c r="DY115" s="991"/>
      <c r="DZ115" s="992"/>
    </row>
    <row r="116" spans="1:130" s="226" customFormat="1" ht="26.25" customHeight="1" x14ac:dyDescent="0.15">
      <c r="A116" s="984"/>
      <c r="B116" s="985"/>
      <c r="C116" s="993" t="s">
        <v>456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149</v>
      </c>
      <c r="AB116" s="987"/>
      <c r="AC116" s="987"/>
      <c r="AD116" s="987"/>
      <c r="AE116" s="988"/>
      <c r="AF116" s="989" t="s">
        <v>149</v>
      </c>
      <c r="AG116" s="987"/>
      <c r="AH116" s="987"/>
      <c r="AI116" s="987"/>
      <c r="AJ116" s="988"/>
      <c r="AK116" s="989" t="s">
        <v>149</v>
      </c>
      <c r="AL116" s="987"/>
      <c r="AM116" s="987"/>
      <c r="AN116" s="987"/>
      <c r="AO116" s="988"/>
      <c r="AP116" s="990" t="s">
        <v>149</v>
      </c>
      <c r="AQ116" s="991"/>
      <c r="AR116" s="991"/>
      <c r="AS116" s="991"/>
      <c r="AT116" s="992"/>
      <c r="AU116" s="936"/>
      <c r="AV116" s="937"/>
      <c r="AW116" s="937"/>
      <c r="AX116" s="937"/>
      <c r="AY116" s="937"/>
      <c r="AZ116" s="995" t="s">
        <v>457</v>
      </c>
      <c r="BA116" s="996"/>
      <c r="BB116" s="996"/>
      <c r="BC116" s="996"/>
      <c r="BD116" s="996"/>
      <c r="BE116" s="996"/>
      <c r="BF116" s="996"/>
      <c r="BG116" s="996"/>
      <c r="BH116" s="996"/>
      <c r="BI116" s="996"/>
      <c r="BJ116" s="996"/>
      <c r="BK116" s="996"/>
      <c r="BL116" s="996"/>
      <c r="BM116" s="996"/>
      <c r="BN116" s="996"/>
      <c r="BO116" s="996"/>
      <c r="BP116" s="997"/>
      <c r="BQ116" s="953" t="s">
        <v>397</v>
      </c>
      <c r="BR116" s="954"/>
      <c r="BS116" s="954"/>
      <c r="BT116" s="954"/>
      <c r="BU116" s="954"/>
      <c r="BV116" s="954" t="s">
        <v>149</v>
      </c>
      <c r="BW116" s="954"/>
      <c r="BX116" s="954"/>
      <c r="BY116" s="954"/>
      <c r="BZ116" s="954"/>
      <c r="CA116" s="954" t="s">
        <v>149</v>
      </c>
      <c r="CB116" s="954"/>
      <c r="CC116" s="954"/>
      <c r="CD116" s="954"/>
      <c r="CE116" s="954"/>
      <c r="CF116" s="948" t="s">
        <v>149</v>
      </c>
      <c r="CG116" s="949"/>
      <c r="CH116" s="949"/>
      <c r="CI116" s="949"/>
      <c r="CJ116" s="949"/>
      <c r="CK116" s="976"/>
      <c r="CL116" s="977"/>
      <c r="CM116" s="950" t="s">
        <v>458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149</v>
      </c>
      <c r="DH116" s="987"/>
      <c r="DI116" s="987"/>
      <c r="DJ116" s="987"/>
      <c r="DK116" s="988"/>
      <c r="DL116" s="989" t="s">
        <v>149</v>
      </c>
      <c r="DM116" s="987"/>
      <c r="DN116" s="987"/>
      <c r="DO116" s="987"/>
      <c r="DP116" s="988"/>
      <c r="DQ116" s="989" t="s">
        <v>397</v>
      </c>
      <c r="DR116" s="987"/>
      <c r="DS116" s="987"/>
      <c r="DT116" s="987"/>
      <c r="DU116" s="988"/>
      <c r="DV116" s="990" t="s">
        <v>149</v>
      </c>
      <c r="DW116" s="991"/>
      <c r="DX116" s="991"/>
      <c r="DY116" s="991"/>
      <c r="DZ116" s="992"/>
    </row>
    <row r="117" spans="1:130" s="226" customFormat="1" ht="26.25" customHeight="1" x14ac:dyDescent="0.15">
      <c r="A117" s="940" t="s">
        <v>193</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459</v>
      </c>
      <c r="Z117" s="922"/>
      <c r="AA117" s="1006">
        <v>479577</v>
      </c>
      <c r="AB117" s="1007"/>
      <c r="AC117" s="1007"/>
      <c r="AD117" s="1007"/>
      <c r="AE117" s="1008"/>
      <c r="AF117" s="1009">
        <v>484020</v>
      </c>
      <c r="AG117" s="1007"/>
      <c r="AH117" s="1007"/>
      <c r="AI117" s="1007"/>
      <c r="AJ117" s="1008"/>
      <c r="AK117" s="1009">
        <v>505215</v>
      </c>
      <c r="AL117" s="1007"/>
      <c r="AM117" s="1007"/>
      <c r="AN117" s="1007"/>
      <c r="AO117" s="1008"/>
      <c r="AP117" s="1010"/>
      <c r="AQ117" s="1011"/>
      <c r="AR117" s="1011"/>
      <c r="AS117" s="1011"/>
      <c r="AT117" s="1012"/>
      <c r="AU117" s="936"/>
      <c r="AV117" s="937"/>
      <c r="AW117" s="937"/>
      <c r="AX117" s="937"/>
      <c r="AY117" s="937"/>
      <c r="AZ117" s="1002" t="s">
        <v>460</v>
      </c>
      <c r="BA117" s="1003"/>
      <c r="BB117" s="1003"/>
      <c r="BC117" s="1003"/>
      <c r="BD117" s="1003"/>
      <c r="BE117" s="1003"/>
      <c r="BF117" s="1003"/>
      <c r="BG117" s="1003"/>
      <c r="BH117" s="1003"/>
      <c r="BI117" s="1003"/>
      <c r="BJ117" s="1003"/>
      <c r="BK117" s="1003"/>
      <c r="BL117" s="1003"/>
      <c r="BM117" s="1003"/>
      <c r="BN117" s="1003"/>
      <c r="BO117" s="1003"/>
      <c r="BP117" s="1004"/>
      <c r="BQ117" s="953" t="s">
        <v>149</v>
      </c>
      <c r="BR117" s="954"/>
      <c r="BS117" s="954"/>
      <c r="BT117" s="954"/>
      <c r="BU117" s="954"/>
      <c r="BV117" s="954" t="s">
        <v>149</v>
      </c>
      <c r="BW117" s="954"/>
      <c r="BX117" s="954"/>
      <c r="BY117" s="954"/>
      <c r="BZ117" s="954"/>
      <c r="CA117" s="954" t="s">
        <v>149</v>
      </c>
      <c r="CB117" s="954"/>
      <c r="CC117" s="954"/>
      <c r="CD117" s="954"/>
      <c r="CE117" s="954"/>
      <c r="CF117" s="948" t="s">
        <v>149</v>
      </c>
      <c r="CG117" s="949"/>
      <c r="CH117" s="949"/>
      <c r="CI117" s="949"/>
      <c r="CJ117" s="949"/>
      <c r="CK117" s="976"/>
      <c r="CL117" s="977"/>
      <c r="CM117" s="950" t="s">
        <v>461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149</v>
      </c>
      <c r="DH117" s="987"/>
      <c r="DI117" s="987"/>
      <c r="DJ117" s="987"/>
      <c r="DK117" s="988"/>
      <c r="DL117" s="989" t="s">
        <v>397</v>
      </c>
      <c r="DM117" s="987"/>
      <c r="DN117" s="987"/>
      <c r="DO117" s="987"/>
      <c r="DP117" s="988"/>
      <c r="DQ117" s="989" t="s">
        <v>149</v>
      </c>
      <c r="DR117" s="987"/>
      <c r="DS117" s="987"/>
      <c r="DT117" s="987"/>
      <c r="DU117" s="988"/>
      <c r="DV117" s="990" t="s">
        <v>149</v>
      </c>
      <c r="DW117" s="991"/>
      <c r="DX117" s="991"/>
      <c r="DY117" s="991"/>
      <c r="DZ117" s="992"/>
    </row>
    <row r="118" spans="1:130" s="226" customFormat="1" ht="26.25" customHeight="1" x14ac:dyDescent="0.15">
      <c r="A118" s="94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431</v>
      </c>
      <c r="AB118" s="921"/>
      <c r="AC118" s="921"/>
      <c r="AD118" s="921"/>
      <c r="AE118" s="922"/>
      <c r="AF118" s="920" t="s">
        <v>432</v>
      </c>
      <c r="AG118" s="921"/>
      <c r="AH118" s="921"/>
      <c r="AI118" s="921"/>
      <c r="AJ118" s="922"/>
      <c r="AK118" s="920" t="s">
        <v>310</v>
      </c>
      <c r="AL118" s="921"/>
      <c r="AM118" s="921"/>
      <c r="AN118" s="921"/>
      <c r="AO118" s="922"/>
      <c r="AP118" s="998" t="s">
        <v>433</v>
      </c>
      <c r="AQ118" s="999"/>
      <c r="AR118" s="999"/>
      <c r="AS118" s="999"/>
      <c r="AT118" s="1000"/>
      <c r="AU118" s="936"/>
      <c r="AV118" s="937"/>
      <c r="AW118" s="937"/>
      <c r="AX118" s="937"/>
      <c r="AY118" s="937"/>
      <c r="AZ118" s="1001" t="s">
        <v>462</v>
      </c>
      <c r="BA118" s="993"/>
      <c r="BB118" s="993"/>
      <c r="BC118" s="993"/>
      <c r="BD118" s="993"/>
      <c r="BE118" s="993"/>
      <c r="BF118" s="993"/>
      <c r="BG118" s="993"/>
      <c r="BH118" s="993"/>
      <c r="BI118" s="993"/>
      <c r="BJ118" s="993"/>
      <c r="BK118" s="993"/>
      <c r="BL118" s="993"/>
      <c r="BM118" s="993"/>
      <c r="BN118" s="993"/>
      <c r="BO118" s="993"/>
      <c r="BP118" s="994"/>
      <c r="BQ118" s="1027" t="s">
        <v>397</v>
      </c>
      <c r="BR118" s="1028"/>
      <c r="BS118" s="1028"/>
      <c r="BT118" s="1028"/>
      <c r="BU118" s="1028"/>
      <c r="BV118" s="1028" t="s">
        <v>149</v>
      </c>
      <c r="BW118" s="1028"/>
      <c r="BX118" s="1028"/>
      <c r="BY118" s="1028"/>
      <c r="BZ118" s="1028"/>
      <c r="CA118" s="1028" t="s">
        <v>149</v>
      </c>
      <c r="CB118" s="1028"/>
      <c r="CC118" s="1028"/>
      <c r="CD118" s="1028"/>
      <c r="CE118" s="1028"/>
      <c r="CF118" s="948" t="s">
        <v>397</v>
      </c>
      <c r="CG118" s="949"/>
      <c r="CH118" s="949"/>
      <c r="CI118" s="949"/>
      <c r="CJ118" s="949"/>
      <c r="CK118" s="976"/>
      <c r="CL118" s="977"/>
      <c r="CM118" s="950" t="s">
        <v>463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149</v>
      </c>
      <c r="DH118" s="987"/>
      <c r="DI118" s="987"/>
      <c r="DJ118" s="987"/>
      <c r="DK118" s="988"/>
      <c r="DL118" s="989" t="s">
        <v>149</v>
      </c>
      <c r="DM118" s="987"/>
      <c r="DN118" s="987"/>
      <c r="DO118" s="987"/>
      <c r="DP118" s="988"/>
      <c r="DQ118" s="989" t="s">
        <v>149</v>
      </c>
      <c r="DR118" s="987"/>
      <c r="DS118" s="987"/>
      <c r="DT118" s="987"/>
      <c r="DU118" s="988"/>
      <c r="DV118" s="990" t="s">
        <v>149</v>
      </c>
      <c r="DW118" s="991"/>
      <c r="DX118" s="991"/>
      <c r="DY118" s="991"/>
      <c r="DZ118" s="992"/>
    </row>
    <row r="119" spans="1:130" s="226" customFormat="1" ht="26.25" customHeight="1" x14ac:dyDescent="0.15">
      <c r="A119" s="1084" t="s">
        <v>437</v>
      </c>
      <c r="B119" s="975"/>
      <c r="C119" s="957" t="s">
        <v>438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397</v>
      </c>
      <c r="AB119" s="928"/>
      <c r="AC119" s="928"/>
      <c r="AD119" s="928"/>
      <c r="AE119" s="929"/>
      <c r="AF119" s="930" t="s">
        <v>149</v>
      </c>
      <c r="AG119" s="928"/>
      <c r="AH119" s="928"/>
      <c r="AI119" s="928"/>
      <c r="AJ119" s="929"/>
      <c r="AK119" s="930" t="s">
        <v>397</v>
      </c>
      <c r="AL119" s="928"/>
      <c r="AM119" s="928"/>
      <c r="AN119" s="928"/>
      <c r="AO119" s="929"/>
      <c r="AP119" s="931" t="s">
        <v>397</v>
      </c>
      <c r="AQ119" s="932"/>
      <c r="AR119" s="932"/>
      <c r="AS119" s="932"/>
      <c r="AT119" s="933"/>
      <c r="AU119" s="938"/>
      <c r="AV119" s="939"/>
      <c r="AW119" s="939"/>
      <c r="AX119" s="939"/>
      <c r="AY119" s="939"/>
      <c r="AZ119" s="247" t="s">
        <v>193</v>
      </c>
      <c r="BA119" s="247"/>
      <c r="BB119" s="247"/>
      <c r="BC119" s="247"/>
      <c r="BD119" s="247"/>
      <c r="BE119" s="247"/>
      <c r="BF119" s="247"/>
      <c r="BG119" s="247"/>
      <c r="BH119" s="247"/>
      <c r="BI119" s="247"/>
      <c r="BJ119" s="247"/>
      <c r="BK119" s="247"/>
      <c r="BL119" s="247"/>
      <c r="BM119" s="247"/>
      <c r="BN119" s="247"/>
      <c r="BO119" s="1005" t="s">
        <v>464</v>
      </c>
      <c r="BP119" s="1033"/>
      <c r="BQ119" s="1027">
        <v>4870482</v>
      </c>
      <c r="BR119" s="1028"/>
      <c r="BS119" s="1028"/>
      <c r="BT119" s="1028"/>
      <c r="BU119" s="1028"/>
      <c r="BV119" s="1028">
        <v>5091540</v>
      </c>
      <c r="BW119" s="1028"/>
      <c r="BX119" s="1028"/>
      <c r="BY119" s="1028"/>
      <c r="BZ119" s="1028"/>
      <c r="CA119" s="1028">
        <v>5084607</v>
      </c>
      <c r="CB119" s="1028"/>
      <c r="CC119" s="1028"/>
      <c r="CD119" s="1028"/>
      <c r="CE119" s="1028"/>
      <c r="CF119" s="1029"/>
      <c r="CG119" s="1030"/>
      <c r="CH119" s="1030"/>
      <c r="CI119" s="1030"/>
      <c r="CJ119" s="1031"/>
      <c r="CK119" s="978"/>
      <c r="CL119" s="979"/>
      <c r="CM119" s="1001" t="s">
        <v>465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1746</v>
      </c>
      <c r="DH119" s="1014"/>
      <c r="DI119" s="1014"/>
      <c r="DJ119" s="1014"/>
      <c r="DK119" s="1015"/>
      <c r="DL119" s="1013">
        <v>1299</v>
      </c>
      <c r="DM119" s="1014"/>
      <c r="DN119" s="1014"/>
      <c r="DO119" s="1014"/>
      <c r="DP119" s="1015"/>
      <c r="DQ119" s="1013">
        <v>842</v>
      </c>
      <c r="DR119" s="1014"/>
      <c r="DS119" s="1014"/>
      <c r="DT119" s="1014"/>
      <c r="DU119" s="1015"/>
      <c r="DV119" s="1016">
        <v>0</v>
      </c>
      <c r="DW119" s="1017"/>
      <c r="DX119" s="1017"/>
      <c r="DY119" s="1017"/>
      <c r="DZ119" s="1018"/>
    </row>
    <row r="120" spans="1:130" s="226" customFormat="1" ht="26.25" customHeight="1" x14ac:dyDescent="0.15">
      <c r="A120" s="1085"/>
      <c r="B120" s="977"/>
      <c r="C120" s="950" t="s">
        <v>442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397</v>
      </c>
      <c r="AB120" s="987"/>
      <c r="AC120" s="987"/>
      <c r="AD120" s="987"/>
      <c r="AE120" s="988"/>
      <c r="AF120" s="989" t="s">
        <v>397</v>
      </c>
      <c r="AG120" s="987"/>
      <c r="AH120" s="987"/>
      <c r="AI120" s="987"/>
      <c r="AJ120" s="988"/>
      <c r="AK120" s="989" t="s">
        <v>149</v>
      </c>
      <c r="AL120" s="987"/>
      <c r="AM120" s="987"/>
      <c r="AN120" s="987"/>
      <c r="AO120" s="988"/>
      <c r="AP120" s="990" t="s">
        <v>149</v>
      </c>
      <c r="AQ120" s="991"/>
      <c r="AR120" s="991"/>
      <c r="AS120" s="991"/>
      <c r="AT120" s="992"/>
      <c r="AU120" s="1019" t="s">
        <v>466</v>
      </c>
      <c r="AV120" s="1020"/>
      <c r="AW120" s="1020"/>
      <c r="AX120" s="1020"/>
      <c r="AY120" s="1021"/>
      <c r="AZ120" s="957" t="s">
        <v>467</v>
      </c>
      <c r="BA120" s="925"/>
      <c r="BB120" s="925"/>
      <c r="BC120" s="925"/>
      <c r="BD120" s="925"/>
      <c r="BE120" s="925"/>
      <c r="BF120" s="925"/>
      <c r="BG120" s="925"/>
      <c r="BH120" s="925"/>
      <c r="BI120" s="925"/>
      <c r="BJ120" s="925"/>
      <c r="BK120" s="925"/>
      <c r="BL120" s="925"/>
      <c r="BM120" s="925"/>
      <c r="BN120" s="925"/>
      <c r="BO120" s="925"/>
      <c r="BP120" s="926"/>
      <c r="BQ120" s="958">
        <v>3032829</v>
      </c>
      <c r="BR120" s="959"/>
      <c r="BS120" s="959"/>
      <c r="BT120" s="959"/>
      <c r="BU120" s="959"/>
      <c r="BV120" s="959">
        <v>3054013</v>
      </c>
      <c r="BW120" s="959"/>
      <c r="BX120" s="959"/>
      <c r="BY120" s="959"/>
      <c r="BZ120" s="959"/>
      <c r="CA120" s="959">
        <v>3144903</v>
      </c>
      <c r="CB120" s="959"/>
      <c r="CC120" s="959"/>
      <c r="CD120" s="959"/>
      <c r="CE120" s="959"/>
      <c r="CF120" s="972">
        <v>168.5</v>
      </c>
      <c r="CG120" s="973"/>
      <c r="CH120" s="973"/>
      <c r="CI120" s="973"/>
      <c r="CJ120" s="973"/>
      <c r="CK120" s="1034" t="s">
        <v>468</v>
      </c>
      <c r="CL120" s="1035"/>
      <c r="CM120" s="1035"/>
      <c r="CN120" s="1035"/>
      <c r="CO120" s="1036"/>
      <c r="CP120" s="1042" t="s">
        <v>469</v>
      </c>
      <c r="CQ120" s="1043"/>
      <c r="CR120" s="1043"/>
      <c r="CS120" s="1043"/>
      <c r="CT120" s="1043"/>
      <c r="CU120" s="1043"/>
      <c r="CV120" s="1043"/>
      <c r="CW120" s="1043"/>
      <c r="CX120" s="1043"/>
      <c r="CY120" s="1043"/>
      <c r="CZ120" s="1043"/>
      <c r="DA120" s="1043"/>
      <c r="DB120" s="1043"/>
      <c r="DC120" s="1043"/>
      <c r="DD120" s="1043"/>
      <c r="DE120" s="1043"/>
      <c r="DF120" s="1044"/>
      <c r="DG120" s="958">
        <v>744601</v>
      </c>
      <c r="DH120" s="959"/>
      <c r="DI120" s="959"/>
      <c r="DJ120" s="959"/>
      <c r="DK120" s="959"/>
      <c r="DL120" s="959">
        <v>758504</v>
      </c>
      <c r="DM120" s="959"/>
      <c r="DN120" s="959"/>
      <c r="DO120" s="959"/>
      <c r="DP120" s="959"/>
      <c r="DQ120" s="959">
        <v>766089</v>
      </c>
      <c r="DR120" s="959"/>
      <c r="DS120" s="959"/>
      <c r="DT120" s="959"/>
      <c r="DU120" s="959"/>
      <c r="DV120" s="960">
        <v>41.1</v>
      </c>
      <c r="DW120" s="960"/>
      <c r="DX120" s="960"/>
      <c r="DY120" s="960"/>
      <c r="DZ120" s="961"/>
    </row>
    <row r="121" spans="1:130" s="226" customFormat="1" ht="26.25" customHeight="1" x14ac:dyDescent="0.15">
      <c r="A121" s="1085"/>
      <c r="B121" s="977"/>
      <c r="C121" s="1002" t="s">
        <v>470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149</v>
      </c>
      <c r="AB121" s="987"/>
      <c r="AC121" s="987"/>
      <c r="AD121" s="987"/>
      <c r="AE121" s="988"/>
      <c r="AF121" s="989" t="s">
        <v>149</v>
      </c>
      <c r="AG121" s="987"/>
      <c r="AH121" s="987"/>
      <c r="AI121" s="987"/>
      <c r="AJ121" s="988"/>
      <c r="AK121" s="989" t="s">
        <v>149</v>
      </c>
      <c r="AL121" s="987"/>
      <c r="AM121" s="987"/>
      <c r="AN121" s="987"/>
      <c r="AO121" s="988"/>
      <c r="AP121" s="990" t="s">
        <v>149</v>
      </c>
      <c r="AQ121" s="991"/>
      <c r="AR121" s="991"/>
      <c r="AS121" s="991"/>
      <c r="AT121" s="992"/>
      <c r="AU121" s="1022"/>
      <c r="AV121" s="1023"/>
      <c r="AW121" s="1023"/>
      <c r="AX121" s="1023"/>
      <c r="AY121" s="1024"/>
      <c r="AZ121" s="950" t="s">
        <v>471</v>
      </c>
      <c r="BA121" s="951"/>
      <c r="BB121" s="951"/>
      <c r="BC121" s="951"/>
      <c r="BD121" s="951"/>
      <c r="BE121" s="951"/>
      <c r="BF121" s="951"/>
      <c r="BG121" s="951"/>
      <c r="BH121" s="951"/>
      <c r="BI121" s="951"/>
      <c r="BJ121" s="951"/>
      <c r="BK121" s="951"/>
      <c r="BL121" s="951"/>
      <c r="BM121" s="951"/>
      <c r="BN121" s="951"/>
      <c r="BO121" s="951"/>
      <c r="BP121" s="952"/>
      <c r="BQ121" s="953">
        <v>117887</v>
      </c>
      <c r="BR121" s="954"/>
      <c r="BS121" s="954"/>
      <c r="BT121" s="954"/>
      <c r="BU121" s="954"/>
      <c r="BV121" s="954">
        <v>64868</v>
      </c>
      <c r="BW121" s="954"/>
      <c r="BX121" s="954"/>
      <c r="BY121" s="954"/>
      <c r="BZ121" s="954"/>
      <c r="CA121" s="954">
        <v>30529</v>
      </c>
      <c r="CB121" s="954"/>
      <c r="CC121" s="954"/>
      <c r="CD121" s="954"/>
      <c r="CE121" s="954"/>
      <c r="CF121" s="948">
        <v>1.6</v>
      </c>
      <c r="CG121" s="949"/>
      <c r="CH121" s="949"/>
      <c r="CI121" s="949"/>
      <c r="CJ121" s="949"/>
      <c r="CK121" s="1037"/>
      <c r="CL121" s="1038"/>
      <c r="CM121" s="1038"/>
      <c r="CN121" s="1038"/>
      <c r="CO121" s="1039"/>
      <c r="CP121" s="1047" t="s">
        <v>409</v>
      </c>
      <c r="CQ121" s="1048"/>
      <c r="CR121" s="1048"/>
      <c r="CS121" s="1048"/>
      <c r="CT121" s="1048"/>
      <c r="CU121" s="1048"/>
      <c r="CV121" s="1048"/>
      <c r="CW121" s="1048"/>
      <c r="CX121" s="1048"/>
      <c r="CY121" s="1048"/>
      <c r="CZ121" s="1048"/>
      <c r="DA121" s="1048"/>
      <c r="DB121" s="1048"/>
      <c r="DC121" s="1048"/>
      <c r="DD121" s="1048"/>
      <c r="DE121" s="1048"/>
      <c r="DF121" s="1049"/>
      <c r="DG121" s="953">
        <v>61856</v>
      </c>
      <c r="DH121" s="954"/>
      <c r="DI121" s="954"/>
      <c r="DJ121" s="954"/>
      <c r="DK121" s="954"/>
      <c r="DL121" s="954">
        <v>332163</v>
      </c>
      <c r="DM121" s="954"/>
      <c r="DN121" s="954"/>
      <c r="DO121" s="954"/>
      <c r="DP121" s="954"/>
      <c r="DQ121" s="954">
        <v>343344</v>
      </c>
      <c r="DR121" s="954"/>
      <c r="DS121" s="954"/>
      <c r="DT121" s="954"/>
      <c r="DU121" s="954"/>
      <c r="DV121" s="955">
        <v>18.399999999999999</v>
      </c>
      <c r="DW121" s="955"/>
      <c r="DX121" s="955"/>
      <c r="DY121" s="955"/>
      <c r="DZ121" s="956"/>
    </row>
    <row r="122" spans="1:130" s="226" customFormat="1" ht="26.25" customHeight="1" x14ac:dyDescent="0.15">
      <c r="A122" s="1085"/>
      <c r="B122" s="977"/>
      <c r="C122" s="950" t="s">
        <v>452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149</v>
      </c>
      <c r="AB122" s="987"/>
      <c r="AC122" s="987"/>
      <c r="AD122" s="987"/>
      <c r="AE122" s="988"/>
      <c r="AF122" s="989" t="s">
        <v>397</v>
      </c>
      <c r="AG122" s="987"/>
      <c r="AH122" s="987"/>
      <c r="AI122" s="987"/>
      <c r="AJ122" s="988"/>
      <c r="AK122" s="989" t="s">
        <v>149</v>
      </c>
      <c r="AL122" s="987"/>
      <c r="AM122" s="987"/>
      <c r="AN122" s="987"/>
      <c r="AO122" s="988"/>
      <c r="AP122" s="990" t="s">
        <v>149</v>
      </c>
      <c r="AQ122" s="991"/>
      <c r="AR122" s="991"/>
      <c r="AS122" s="991"/>
      <c r="AT122" s="992"/>
      <c r="AU122" s="1022"/>
      <c r="AV122" s="1023"/>
      <c r="AW122" s="1023"/>
      <c r="AX122" s="1023"/>
      <c r="AY122" s="1024"/>
      <c r="AZ122" s="1001" t="s">
        <v>472</v>
      </c>
      <c r="BA122" s="993"/>
      <c r="BB122" s="993"/>
      <c r="BC122" s="993"/>
      <c r="BD122" s="993"/>
      <c r="BE122" s="993"/>
      <c r="BF122" s="993"/>
      <c r="BG122" s="993"/>
      <c r="BH122" s="993"/>
      <c r="BI122" s="993"/>
      <c r="BJ122" s="993"/>
      <c r="BK122" s="993"/>
      <c r="BL122" s="993"/>
      <c r="BM122" s="993"/>
      <c r="BN122" s="993"/>
      <c r="BO122" s="993"/>
      <c r="BP122" s="994"/>
      <c r="BQ122" s="1027">
        <v>3110002</v>
      </c>
      <c r="BR122" s="1028"/>
      <c r="BS122" s="1028"/>
      <c r="BT122" s="1028"/>
      <c r="BU122" s="1028"/>
      <c r="BV122" s="1028">
        <v>3411664</v>
      </c>
      <c r="BW122" s="1028"/>
      <c r="BX122" s="1028"/>
      <c r="BY122" s="1028"/>
      <c r="BZ122" s="1028"/>
      <c r="CA122" s="1028">
        <v>3648806</v>
      </c>
      <c r="CB122" s="1028"/>
      <c r="CC122" s="1028"/>
      <c r="CD122" s="1028"/>
      <c r="CE122" s="1028"/>
      <c r="CF122" s="1045">
        <v>195.5</v>
      </c>
      <c r="CG122" s="1046"/>
      <c r="CH122" s="1046"/>
      <c r="CI122" s="1046"/>
      <c r="CJ122" s="1046"/>
      <c r="CK122" s="1037"/>
      <c r="CL122" s="1038"/>
      <c r="CM122" s="1038"/>
      <c r="CN122" s="1038"/>
      <c r="CO122" s="1039"/>
      <c r="CP122" s="1047" t="s">
        <v>412</v>
      </c>
      <c r="CQ122" s="1048"/>
      <c r="CR122" s="1048"/>
      <c r="CS122" s="1048"/>
      <c r="CT122" s="1048"/>
      <c r="CU122" s="1048"/>
      <c r="CV122" s="1048"/>
      <c r="CW122" s="1048"/>
      <c r="CX122" s="1048"/>
      <c r="CY122" s="1048"/>
      <c r="CZ122" s="1048"/>
      <c r="DA122" s="1048"/>
      <c r="DB122" s="1048"/>
      <c r="DC122" s="1048"/>
      <c r="DD122" s="1048"/>
      <c r="DE122" s="1048"/>
      <c r="DF122" s="1049"/>
      <c r="DG122" s="953">
        <v>95269</v>
      </c>
      <c r="DH122" s="954"/>
      <c r="DI122" s="954"/>
      <c r="DJ122" s="954"/>
      <c r="DK122" s="954"/>
      <c r="DL122" s="954">
        <v>97180</v>
      </c>
      <c r="DM122" s="954"/>
      <c r="DN122" s="954"/>
      <c r="DO122" s="954"/>
      <c r="DP122" s="954"/>
      <c r="DQ122" s="954">
        <v>98363</v>
      </c>
      <c r="DR122" s="954"/>
      <c r="DS122" s="954"/>
      <c r="DT122" s="954"/>
      <c r="DU122" s="954"/>
      <c r="DV122" s="955">
        <v>5.3</v>
      </c>
      <c r="DW122" s="955"/>
      <c r="DX122" s="955"/>
      <c r="DY122" s="955"/>
      <c r="DZ122" s="956"/>
    </row>
    <row r="123" spans="1:130" s="226" customFormat="1" ht="26.25" customHeight="1" x14ac:dyDescent="0.15">
      <c r="A123" s="1085"/>
      <c r="B123" s="977"/>
      <c r="C123" s="950" t="s">
        <v>458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397</v>
      </c>
      <c r="AB123" s="987"/>
      <c r="AC123" s="987"/>
      <c r="AD123" s="987"/>
      <c r="AE123" s="988"/>
      <c r="AF123" s="989" t="s">
        <v>397</v>
      </c>
      <c r="AG123" s="987"/>
      <c r="AH123" s="987"/>
      <c r="AI123" s="987"/>
      <c r="AJ123" s="988"/>
      <c r="AK123" s="989" t="s">
        <v>149</v>
      </c>
      <c r="AL123" s="987"/>
      <c r="AM123" s="987"/>
      <c r="AN123" s="987"/>
      <c r="AO123" s="988"/>
      <c r="AP123" s="990" t="s">
        <v>397</v>
      </c>
      <c r="AQ123" s="991"/>
      <c r="AR123" s="991"/>
      <c r="AS123" s="991"/>
      <c r="AT123" s="992"/>
      <c r="AU123" s="1025"/>
      <c r="AV123" s="1026"/>
      <c r="AW123" s="1026"/>
      <c r="AX123" s="1026"/>
      <c r="AY123" s="1026"/>
      <c r="AZ123" s="247" t="s">
        <v>193</v>
      </c>
      <c r="BA123" s="247"/>
      <c r="BB123" s="247"/>
      <c r="BC123" s="247"/>
      <c r="BD123" s="247"/>
      <c r="BE123" s="247"/>
      <c r="BF123" s="247"/>
      <c r="BG123" s="247"/>
      <c r="BH123" s="247"/>
      <c r="BI123" s="247"/>
      <c r="BJ123" s="247"/>
      <c r="BK123" s="247"/>
      <c r="BL123" s="247"/>
      <c r="BM123" s="247"/>
      <c r="BN123" s="247"/>
      <c r="BO123" s="1005" t="s">
        <v>473</v>
      </c>
      <c r="BP123" s="1033"/>
      <c r="BQ123" s="1091">
        <v>6260718</v>
      </c>
      <c r="BR123" s="1092"/>
      <c r="BS123" s="1092"/>
      <c r="BT123" s="1092"/>
      <c r="BU123" s="1092"/>
      <c r="BV123" s="1092">
        <v>6530545</v>
      </c>
      <c r="BW123" s="1092"/>
      <c r="BX123" s="1092"/>
      <c r="BY123" s="1092"/>
      <c r="BZ123" s="1092"/>
      <c r="CA123" s="1092">
        <v>6824238</v>
      </c>
      <c r="CB123" s="1092"/>
      <c r="CC123" s="1092"/>
      <c r="CD123" s="1092"/>
      <c r="CE123" s="1092"/>
      <c r="CF123" s="1029"/>
      <c r="CG123" s="1030"/>
      <c r="CH123" s="1030"/>
      <c r="CI123" s="1030"/>
      <c r="CJ123" s="1031"/>
      <c r="CK123" s="1037"/>
      <c r="CL123" s="1038"/>
      <c r="CM123" s="1038"/>
      <c r="CN123" s="1038"/>
      <c r="CO123" s="1039"/>
      <c r="CP123" s="1047" t="s">
        <v>414</v>
      </c>
      <c r="CQ123" s="1048"/>
      <c r="CR123" s="1048"/>
      <c r="CS123" s="1048"/>
      <c r="CT123" s="1048"/>
      <c r="CU123" s="1048"/>
      <c r="CV123" s="1048"/>
      <c r="CW123" s="1048"/>
      <c r="CX123" s="1048"/>
      <c r="CY123" s="1048"/>
      <c r="CZ123" s="1048"/>
      <c r="DA123" s="1048"/>
      <c r="DB123" s="1048"/>
      <c r="DC123" s="1048"/>
      <c r="DD123" s="1048"/>
      <c r="DE123" s="1048"/>
      <c r="DF123" s="1049"/>
      <c r="DG123" s="986">
        <v>22171</v>
      </c>
      <c r="DH123" s="987"/>
      <c r="DI123" s="987"/>
      <c r="DJ123" s="987"/>
      <c r="DK123" s="988"/>
      <c r="DL123" s="989">
        <v>20038</v>
      </c>
      <c r="DM123" s="987"/>
      <c r="DN123" s="987"/>
      <c r="DO123" s="987"/>
      <c r="DP123" s="988"/>
      <c r="DQ123" s="989">
        <v>19885</v>
      </c>
      <c r="DR123" s="987"/>
      <c r="DS123" s="987"/>
      <c r="DT123" s="987"/>
      <c r="DU123" s="988"/>
      <c r="DV123" s="990">
        <v>1.1000000000000001</v>
      </c>
      <c r="DW123" s="991"/>
      <c r="DX123" s="991"/>
      <c r="DY123" s="991"/>
      <c r="DZ123" s="992"/>
    </row>
    <row r="124" spans="1:130" s="226" customFormat="1" ht="26.25" customHeight="1" thickBot="1" x14ac:dyDescent="0.2">
      <c r="A124" s="1085"/>
      <c r="B124" s="977"/>
      <c r="C124" s="950" t="s">
        <v>461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149</v>
      </c>
      <c r="AB124" s="987"/>
      <c r="AC124" s="987"/>
      <c r="AD124" s="987"/>
      <c r="AE124" s="988"/>
      <c r="AF124" s="989" t="s">
        <v>149</v>
      </c>
      <c r="AG124" s="987"/>
      <c r="AH124" s="987"/>
      <c r="AI124" s="987"/>
      <c r="AJ124" s="988"/>
      <c r="AK124" s="989" t="s">
        <v>149</v>
      </c>
      <c r="AL124" s="987"/>
      <c r="AM124" s="987"/>
      <c r="AN124" s="987"/>
      <c r="AO124" s="988"/>
      <c r="AP124" s="990" t="s">
        <v>149</v>
      </c>
      <c r="AQ124" s="991"/>
      <c r="AR124" s="991"/>
      <c r="AS124" s="991"/>
      <c r="AT124" s="992"/>
      <c r="AU124" s="1087" t="s">
        <v>474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149</v>
      </c>
      <c r="BR124" s="1055"/>
      <c r="BS124" s="1055"/>
      <c r="BT124" s="1055"/>
      <c r="BU124" s="1055"/>
      <c r="BV124" s="1055" t="s">
        <v>149</v>
      </c>
      <c r="BW124" s="1055"/>
      <c r="BX124" s="1055"/>
      <c r="BY124" s="1055"/>
      <c r="BZ124" s="1055"/>
      <c r="CA124" s="1055" t="s">
        <v>149</v>
      </c>
      <c r="CB124" s="1055"/>
      <c r="CC124" s="1055"/>
      <c r="CD124" s="1055"/>
      <c r="CE124" s="1055"/>
      <c r="CF124" s="1056"/>
      <c r="CG124" s="1057"/>
      <c r="CH124" s="1057"/>
      <c r="CI124" s="1057"/>
      <c r="CJ124" s="1058"/>
      <c r="CK124" s="1040"/>
      <c r="CL124" s="1040"/>
      <c r="CM124" s="1040"/>
      <c r="CN124" s="1040"/>
      <c r="CO124" s="1041"/>
      <c r="CP124" s="1047" t="s">
        <v>475</v>
      </c>
      <c r="CQ124" s="1048"/>
      <c r="CR124" s="1048"/>
      <c r="CS124" s="1048"/>
      <c r="CT124" s="1048"/>
      <c r="CU124" s="1048"/>
      <c r="CV124" s="1048"/>
      <c r="CW124" s="1048"/>
      <c r="CX124" s="1048"/>
      <c r="CY124" s="1048"/>
      <c r="CZ124" s="1048"/>
      <c r="DA124" s="1048"/>
      <c r="DB124" s="1048"/>
      <c r="DC124" s="1048"/>
      <c r="DD124" s="1048"/>
      <c r="DE124" s="1048"/>
      <c r="DF124" s="1049"/>
      <c r="DG124" s="1032" t="s">
        <v>149</v>
      </c>
      <c r="DH124" s="1014"/>
      <c r="DI124" s="1014"/>
      <c r="DJ124" s="1014"/>
      <c r="DK124" s="1015"/>
      <c r="DL124" s="1013" t="s">
        <v>149</v>
      </c>
      <c r="DM124" s="1014"/>
      <c r="DN124" s="1014"/>
      <c r="DO124" s="1014"/>
      <c r="DP124" s="1015"/>
      <c r="DQ124" s="1013" t="s">
        <v>149</v>
      </c>
      <c r="DR124" s="1014"/>
      <c r="DS124" s="1014"/>
      <c r="DT124" s="1014"/>
      <c r="DU124" s="1015"/>
      <c r="DV124" s="1016" t="s">
        <v>149</v>
      </c>
      <c r="DW124" s="1017"/>
      <c r="DX124" s="1017"/>
      <c r="DY124" s="1017"/>
      <c r="DZ124" s="1018"/>
    </row>
    <row r="125" spans="1:130" s="226" customFormat="1" ht="26.25" customHeight="1" x14ac:dyDescent="0.15">
      <c r="A125" s="1085"/>
      <c r="B125" s="977"/>
      <c r="C125" s="950" t="s">
        <v>463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149</v>
      </c>
      <c r="AB125" s="987"/>
      <c r="AC125" s="987"/>
      <c r="AD125" s="987"/>
      <c r="AE125" s="988"/>
      <c r="AF125" s="989" t="s">
        <v>149</v>
      </c>
      <c r="AG125" s="987"/>
      <c r="AH125" s="987"/>
      <c r="AI125" s="987"/>
      <c r="AJ125" s="988"/>
      <c r="AK125" s="989" t="s">
        <v>149</v>
      </c>
      <c r="AL125" s="987"/>
      <c r="AM125" s="987"/>
      <c r="AN125" s="987"/>
      <c r="AO125" s="988"/>
      <c r="AP125" s="990" t="s">
        <v>149</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476</v>
      </c>
      <c r="CL125" s="1035"/>
      <c r="CM125" s="1035"/>
      <c r="CN125" s="1035"/>
      <c r="CO125" s="1036"/>
      <c r="CP125" s="957" t="s">
        <v>477</v>
      </c>
      <c r="CQ125" s="925"/>
      <c r="CR125" s="925"/>
      <c r="CS125" s="925"/>
      <c r="CT125" s="925"/>
      <c r="CU125" s="925"/>
      <c r="CV125" s="925"/>
      <c r="CW125" s="925"/>
      <c r="CX125" s="925"/>
      <c r="CY125" s="925"/>
      <c r="CZ125" s="925"/>
      <c r="DA125" s="925"/>
      <c r="DB125" s="925"/>
      <c r="DC125" s="925"/>
      <c r="DD125" s="925"/>
      <c r="DE125" s="925"/>
      <c r="DF125" s="926"/>
      <c r="DG125" s="958" t="s">
        <v>149</v>
      </c>
      <c r="DH125" s="959"/>
      <c r="DI125" s="959"/>
      <c r="DJ125" s="959"/>
      <c r="DK125" s="959"/>
      <c r="DL125" s="959" t="s">
        <v>149</v>
      </c>
      <c r="DM125" s="959"/>
      <c r="DN125" s="959"/>
      <c r="DO125" s="959"/>
      <c r="DP125" s="959"/>
      <c r="DQ125" s="959" t="s">
        <v>149</v>
      </c>
      <c r="DR125" s="959"/>
      <c r="DS125" s="959"/>
      <c r="DT125" s="959"/>
      <c r="DU125" s="959"/>
      <c r="DV125" s="960" t="s">
        <v>149</v>
      </c>
      <c r="DW125" s="960"/>
      <c r="DX125" s="960"/>
      <c r="DY125" s="960"/>
      <c r="DZ125" s="961"/>
    </row>
    <row r="126" spans="1:130" s="226" customFormat="1" ht="26.25" customHeight="1" thickBot="1" x14ac:dyDescent="0.2">
      <c r="A126" s="1085"/>
      <c r="B126" s="977"/>
      <c r="C126" s="950" t="s">
        <v>465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149</v>
      </c>
      <c r="AB126" s="987"/>
      <c r="AC126" s="987"/>
      <c r="AD126" s="987"/>
      <c r="AE126" s="988"/>
      <c r="AF126" s="989" t="s">
        <v>149</v>
      </c>
      <c r="AG126" s="987"/>
      <c r="AH126" s="987"/>
      <c r="AI126" s="987"/>
      <c r="AJ126" s="988"/>
      <c r="AK126" s="989" t="s">
        <v>149</v>
      </c>
      <c r="AL126" s="987"/>
      <c r="AM126" s="987"/>
      <c r="AN126" s="987"/>
      <c r="AO126" s="988"/>
      <c r="AP126" s="990" t="s">
        <v>149</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478</v>
      </c>
      <c r="CQ126" s="951"/>
      <c r="CR126" s="951"/>
      <c r="CS126" s="951"/>
      <c r="CT126" s="951"/>
      <c r="CU126" s="951"/>
      <c r="CV126" s="951"/>
      <c r="CW126" s="951"/>
      <c r="CX126" s="951"/>
      <c r="CY126" s="951"/>
      <c r="CZ126" s="951"/>
      <c r="DA126" s="951"/>
      <c r="DB126" s="951"/>
      <c r="DC126" s="951"/>
      <c r="DD126" s="951"/>
      <c r="DE126" s="951"/>
      <c r="DF126" s="952"/>
      <c r="DG126" s="953" t="s">
        <v>149</v>
      </c>
      <c r="DH126" s="954"/>
      <c r="DI126" s="954"/>
      <c r="DJ126" s="954"/>
      <c r="DK126" s="954"/>
      <c r="DL126" s="954" t="s">
        <v>149</v>
      </c>
      <c r="DM126" s="954"/>
      <c r="DN126" s="954"/>
      <c r="DO126" s="954"/>
      <c r="DP126" s="954"/>
      <c r="DQ126" s="954" t="s">
        <v>149</v>
      </c>
      <c r="DR126" s="954"/>
      <c r="DS126" s="954"/>
      <c r="DT126" s="954"/>
      <c r="DU126" s="954"/>
      <c r="DV126" s="955" t="s">
        <v>149</v>
      </c>
      <c r="DW126" s="955"/>
      <c r="DX126" s="955"/>
      <c r="DY126" s="955"/>
      <c r="DZ126" s="956"/>
    </row>
    <row r="127" spans="1:130" s="226" customFormat="1" ht="26.25" customHeight="1" x14ac:dyDescent="0.15">
      <c r="A127" s="1086"/>
      <c r="B127" s="979"/>
      <c r="C127" s="1001" t="s">
        <v>479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1746</v>
      </c>
      <c r="AB127" s="987"/>
      <c r="AC127" s="987"/>
      <c r="AD127" s="987"/>
      <c r="AE127" s="988"/>
      <c r="AF127" s="989">
        <v>1299</v>
      </c>
      <c r="AG127" s="987"/>
      <c r="AH127" s="987"/>
      <c r="AI127" s="987"/>
      <c r="AJ127" s="988"/>
      <c r="AK127" s="989">
        <v>842</v>
      </c>
      <c r="AL127" s="987"/>
      <c r="AM127" s="987"/>
      <c r="AN127" s="987"/>
      <c r="AO127" s="988"/>
      <c r="AP127" s="990">
        <v>0</v>
      </c>
      <c r="AQ127" s="991"/>
      <c r="AR127" s="991"/>
      <c r="AS127" s="991"/>
      <c r="AT127" s="992"/>
      <c r="AU127" s="228"/>
      <c r="AV127" s="228"/>
      <c r="AW127" s="228"/>
      <c r="AX127" s="1059" t="s">
        <v>480</v>
      </c>
      <c r="AY127" s="1060"/>
      <c r="AZ127" s="1060"/>
      <c r="BA127" s="1060"/>
      <c r="BB127" s="1060"/>
      <c r="BC127" s="1060"/>
      <c r="BD127" s="1060"/>
      <c r="BE127" s="1061"/>
      <c r="BF127" s="1062" t="s">
        <v>481</v>
      </c>
      <c r="BG127" s="1060"/>
      <c r="BH127" s="1060"/>
      <c r="BI127" s="1060"/>
      <c r="BJ127" s="1060"/>
      <c r="BK127" s="1060"/>
      <c r="BL127" s="1061"/>
      <c r="BM127" s="1062" t="s">
        <v>482</v>
      </c>
      <c r="BN127" s="1060"/>
      <c r="BO127" s="1060"/>
      <c r="BP127" s="1060"/>
      <c r="BQ127" s="1060"/>
      <c r="BR127" s="1060"/>
      <c r="BS127" s="1061"/>
      <c r="BT127" s="1062" t="s">
        <v>483</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484</v>
      </c>
      <c r="CQ127" s="951"/>
      <c r="CR127" s="951"/>
      <c r="CS127" s="951"/>
      <c r="CT127" s="951"/>
      <c r="CU127" s="951"/>
      <c r="CV127" s="951"/>
      <c r="CW127" s="951"/>
      <c r="CX127" s="951"/>
      <c r="CY127" s="951"/>
      <c r="CZ127" s="951"/>
      <c r="DA127" s="951"/>
      <c r="DB127" s="951"/>
      <c r="DC127" s="951"/>
      <c r="DD127" s="951"/>
      <c r="DE127" s="951"/>
      <c r="DF127" s="952"/>
      <c r="DG127" s="953" t="s">
        <v>149</v>
      </c>
      <c r="DH127" s="954"/>
      <c r="DI127" s="954"/>
      <c r="DJ127" s="954"/>
      <c r="DK127" s="954"/>
      <c r="DL127" s="954" t="s">
        <v>149</v>
      </c>
      <c r="DM127" s="954"/>
      <c r="DN127" s="954"/>
      <c r="DO127" s="954"/>
      <c r="DP127" s="954"/>
      <c r="DQ127" s="954" t="s">
        <v>149</v>
      </c>
      <c r="DR127" s="954"/>
      <c r="DS127" s="954"/>
      <c r="DT127" s="954"/>
      <c r="DU127" s="954"/>
      <c r="DV127" s="955" t="s">
        <v>149</v>
      </c>
      <c r="DW127" s="955"/>
      <c r="DX127" s="955"/>
      <c r="DY127" s="955"/>
      <c r="DZ127" s="956"/>
    </row>
    <row r="128" spans="1:130" s="226" customFormat="1" ht="26.25" customHeight="1" thickBot="1" x14ac:dyDescent="0.2">
      <c r="A128" s="1069" t="s">
        <v>485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486</v>
      </c>
      <c r="X128" s="1071"/>
      <c r="Y128" s="1071"/>
      <c r="Z128" s="1072"/>
      <c r="AA128" s="1073">
        <v>7558</v>
      </c>
      <c r="AB128" s="1074"/>
      <c r="AC128" s="1074"/>
      <c r="AD128" s="1074"/>
      <c r="AE128" s="1075"/>
      <c r="AF128" s="1076">
        <v>1696</v>
      </c>
      <c r="AG128" s="1074"/>
      <c r="AH128" s="1074"/>
      <c r="AI128" s="1074"/>
      <c r="AJ128" s="1075"/>
      <c r="AK128" s="1076">
        <v>7504</v>
      </c>
      <c r="AL128" s="1074"/>
      <c r="AM128" s="1074"/>
      <c r="AN128" s="1074"/>
      <c r="AO128" s="1075"/>
      <c r="AP128" s="1077"/>
      <c r="AQ128" s="1078"/>
      <c r="AR128" s="1078"/>
      <c r="AS128" s="1078"/>
      <c r="AT128" s="1079"/>
      <c r="AU128" s="228"/>
      <c r="AV128" s="228"/>
      <c r="AW128" s="228"/>
      <c r="AX128" s="924" t="s">
        <v>487</v>
      </c>
      <c r="AY128" s="925"/>
      <c r="AZ128" s="925"/>
      <c r="BA128" s="925"/>
      <c r="BB128" s="925"/>
      <c r="BC128" s="925"/>
      <c r="BD128" s="925"/>
      <c r="BE128" s="926"/>
      <c r="BF128" s="1080" t="s">
        <v>149</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488</v>
      </c>
      <c r="CQ128" s="754"/>
      <c r="CR128" s="754"/>
      <c r="CS128" s="754"/>
      <c r="CT128" s="754"/>
      <c r="CU128" s="754"/>
      <c r="CV128" s="754"/>
      <c r="CW128" s="754"/>
      <c r="CX128" s="754"/>
      <c r="CY128" s="754"/>
      <c r="CZ128" s="754"/>
      <c r="DA128" s="754"/>
      <c r="DB128" s="754"/>
      <c r="DC128" s="754"/>
      <c r="DD128" s="754"/>
      <c r="DE128" s="754"/>
      <c r="DF128" s="1064"/>
      <c r="DG128" s="1065" t="s">
        <v>149</v>
      </c>
      <c r="DH128" s="1066"/>
      <c r="DI128" s="1066"/>
      <c r="DJ128" s="1066"/>
      <c r="DK128" s="1066"/>
      <c r="DL128" s="1066" t="s">
        <v>149</v>
      </c>
      <c r="DM128" s="1066"/>
      <c r="DN128" s="1066"/>
      <c r="DO128" s="1066"/>
      <c r="DP128" s="1066"/>
      <c r="DQ128" s="1066" t="s">
        <v>149</v>
      </c>
      <c r="DR128" s="1066"/>
      <c r="DS128" s="1066"/>
      <c r="DT128" s="1066"/>
      <c r="DU128" s="1066"/>
      <c r="DV128" s="1067" t="s">
        <v>149</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489</v>
      </c>
      <c r="X129" s="1099"/>
      <c r="Y129" s="1099"/>
      <c r="Z129" s="1100"/>
      <c r="AA129" s="986">
        <v>1939266</v>
      </c>
      <c r="AB129" s="987"/>
      <c r="AC129" s="987"/>
      <c r="AD129" s="987"/>
      <c r="AE129" s="988"/>
      <c r="AF129" s="989">
        <v>2011116</v>
      </c>
      <c r="AG129" s="987"/>
      <c r="AH129" s="987"/>
      <c r="AI129" s="987"/>
      <c r="AJ129" s="988"/>
      <c r="AK129" s="989">
        <v>2210479</v>
      </c>
      <c r="AL129" s="987"/>
      <c r="AM129" s="987"/>
      <c r="AN129" s="987"/>
      <c r="AO129" s="988"/>
      <c r="AP129" s="1101"/>
      <c r="AQ129" s="1102"/>
      <c r="AR129" s="1102"/>
      <c r="AS129" s="1102"/>
      <c r="AT129" s="1103"/>
      <c r="AU129" s="229"/>
      <c r="AV129" s="229"/>
      <c r="AW129" s="229"/>
      <c r="AX129" s="1093" t="s">
        <v>490</v>
      </c>
      <c r="AY129" s="951"/>
      <c r="AZ129" s="951"/>
      <c r="BA129" s="951"/>
      <c r="BB129" s="951"/>
      <c r="BC129" s="951"/>
      <c r="BD129" s="951"/>
      <c r="BE129" s="952"/>
      <c r="BF129" s="1094" t="s">
        <v>149</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492</v>
      </c>
      <c r="X130" s="1099"/>
      <c r="Y130" s="1099"/>
      <c r="Z130" s="1100"/>
      <c r="AA130" s="986">
        <v>348105</v>
      </c>
      <c r="AB130" s="987"/>
      <c r="AC130" s="987"/>
      <c r="AD130" s="987"/>
      <c r="AE130" s="988"/>
      <c r="AF130" s="989">
        <v>343121</v>
      </c>
      <c r="AG130" s="987"/>
      <c r="AH130" s="987"/>
      <c r="AI130" s="987"/>
      <c r="AJ130" s="988"/>
      <c r="AK130" s="989">
        <v>344405</v>
      </c>
      <c r="AL130" s="987"/>
      <c r="AM130" s="987"/>
      <c r="AN130" s="987"/>
      <c r="AO130" s="988"/>
      <c r="AP130" s="1101"/>
      <c r="AQ130" s="1102"/>
      <c r="AR130" s="1102"/>
      <c r="AS130" s="1102"/>
      <c r="AT130" s="1103"/>
      <c r="AU130" s="229"/>
      <c r="AV130" s="229"/>
      <c r="AW130" s="229"/>
      <c r="AX130" s="1093" t="s">
        <v>493</v>
      </c>
      <c r="AY130" s="951"/>
      <c r="AZ130" s="951"/>
      <c r="BA130" s="951"/>
      <c r="BB130" s="951"/>
      <c r="BC130" s="951"/>
      <c r="BD130" s="951"/>
      <c r="BE130" s="952"/>
      <c r="BF130" s="1129">
        <v>8.1</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494</v>
      </c>
      <c r="X131" s="1136"/>
      <c r="Y131" s="1136"/>
      <c r="Z131" s="1137"/>
      <c r="AA131" s="1032">
        <v>1591161</v>
      </c>
      <c r="AB131" s="1014"/>
      <c r="AC131" s="1014"/>
      <c r="AD131" s="1014"/>
      <c r="AE131" s="1015"/>
      <c r="AF131" s="1013">
        <v>1667995</v>
      </c>
      <c r="AG131" s="1014"/>
      <c r="AH131" s="1014"/>
      <c r="AI131" s="1014"/>
      <c r="AJ131" s="1015"/>
      <c r="AK131" s="1013">
        <v>1866074</v>
      </c>
      <c r="AL131" s="1014"/>
      <c r="AM131" s="1014"/>
      <c r="AN131" s="1014"/>
      <c r="AO131" s="1015"/>
      <c r="AP131" s="1138"/>
      <c r="AQ131" s="1139"/>
      <c r="AR131" s="1139"/>
      <c r="AS131" s="1139"/>
      <c r="AT131" s="1140"/>
      <c r="AU131" s="229"/>
      <c r="AV131" s="229"/>
      <c r="AW131" s="229"/>
      <c r="AX131" s="1111" t="s">
        <v>495</v>
      </c>
      <c r="AY131" s="754"/>
      <c r="AZ131" s="754"/>
      <c r="BA131" s="754"/>
      <c r="BB131" s="754"/>
      <c r="BC131" s="754"/>
      <c r="BD131" s="754"/>
      <c r="BE131" s="1064"/>
      <c r="BF131" s="1112" t="s">
        <v>149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496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497</v>
      </c>
      <c r="W132" s="1122"/>
      <c r="X132" s="1122"/>
      <c r="Y132" s="1122"/>
      <c r="Z132" s="1123"/>
      <c r="AA132" s="1124">
        <v>7.7876468819999998</v>
      </c>
      <c r="AB132" s="1125"/>
      <c r="AC132" s="1125"/>
      <c r="AD132" s="1125"/>
      <c r="AE132" s="1126"/>
      <c r="AF132" s="1127">
        <v>8.3455286139999991</v>
      </c>
      <c r="AG132" s="1125"/>
      <c r="AH132" s="1125"/>
      <c r="AI132" s="1125"/>
      <c r="AJ132" s="1126"/>
      <c r="AK132" s="1127">
        <v>8.2154298279999995</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498</v>
      </c>
      <c r="W133" s="1105"/>
      <c r="X133" s="1105"/>
      <c r="Y133" s="1105"/>
      <c r="Z133" s="1106"/>
      <c r="AA133" s="1107">
        <v>5.7</v>
      </c>
      <c r="AB133" s="1108"/>
      <c r="AC133" s="1108"/>
      <c r="AD133" s="1108"/>
      <c r="AE133" s="1109"/>
      <c r="AF133" s="1107">
        <v>7</v>
      </c>
      <c r="AG133" s="1108"/>
      <c r="AH133" s="1108"/>
      <c r="AI133" s="1108"/>
      <c r="AJ133" s="1109"/>
      <c r="AK133" s="1107">
        <v>8.1</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Vd59HSk2FSh2xvI4gjSBJ8bYMUMuDNa2j3HXekxKSisQgAjon5Z5vC9lvukXJqGr6umMqCVHPDSnkweb6dgIQ==" saltValue="PSZejfus5/HUiQYCnoUw9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B48" zoomScale="85" zoomScaleNormal="85" zoomScaleSheetLayoutView="85" workbookViewId="0">
      <selection activeCell="BA23" sqref="BA2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W1"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f298lg+ch5XehHeoSM8+lLFKeHixOtibPrCFuI2ZZrTICUUOd0vVuZhztYYGrd0P73VRmr0ldxxzHCLS1TTww==" saltValue="KFT2XpInwHCt0nUpqpd+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507</v>
      </c>
      <c r="AL9" s="1145"/>
      <c r="AM9" s="1145"/>
      <c r="AN9" s="1146"/>
      <c r="AO9" s="277">
        <v>603256</v>
      </c>
      <c r="AP9" s="277">
        <v>264123</v>
      </c>
      <c r="AQ9" s="278">
        <v>231388</v>
      </c>
      <c r="AR9" s="279">
        <v>14.1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508</v>
      </c>
      <c r="AL10" s="1145"/>
      <c r="AM10" s="1145"/>
      <c r="AN10" s="1146"/>
      <c r="AO10" s="280">
        <v>3673</v>
      </c>
      <c r="AP10" s="280">
        <v>1608</v>
      </c>
      <c r="AQ10" s="281">
        <v>33497</v>
      </c>
      <c r="AR10" s="282">
        <v>-95.2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509</v>
      </c>
      <c r="AL11" s="1145"/>
      <c r="AM11" s="1145"/>
      <c r="AN11" s="1146"/>
      <c r="AO11" s="280" t="s">
        <v>510</v>
      </c>
      <c r="AP11" s="280" t="s">
        <v>510</v>
      </c>
      <c r="AQ11" s="281">
        <v>3588</v>
      </c>
      <c r="AR11" s="282" t="s">
        <v>510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511</v>
      </c>
      <c r="AL12" s="1145"/>
      <c r="AM12" s="1145"/>
      <c r="AN12" s="1146"/>
      <c r="AO12" s="280" t="s">
        <v>510</v>
      </c>
      <c r="AP12" s="280" t="s">
        <v>510</v>
      </c>
      <c r="AQ12" s="281" t="s">
        <v>510</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512</v>
      </c>
      <c r="AL13" s="1145"/>
      <c r="AM13" s="1145"/>
      <c r="AN13" s="1146"/>
      <c r="AO13" s="280" t="s">
        <v>510</v>
      </c>
      <c r="AP13" s="280" t="s">
        <v>510</v>
      </c>
      <c r="AQ13" s="281">
        <v>10932</v>
      </c>
      <c r="AR13" s="282" t="s">
        <v>510</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513</v>
      </c>
      <c r="AL14" s="1145"/>
      <c r="AM14" s="1145"/>
      <c r="AN14" s="1146"/>
      <c r="AO14" s="280">
        <v>10200</v>
      </c>
      <c r="AP14" s="280">
        <v>4466</v>
      </c>
      <c r="AQ14" s="281">
        <v>4261</v>
      </c>
      <c r="AR14" s="282">
        <v>4.8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514</v>
      </c>
      <c r="AL15" s="1148"/>
      <c r="AM15" s="1148"/>
      <c r="AN15" s="1149"/>
      <c r="AO15" s="280">
        <v>-40359</v>
      </c>
      <c r="AP15" s="280">
        <v>-17670</v>
      </c>
      <c r="AQ15" s="281">
        <v>-17972</v>
      </c>
      <c r="AR15" s="282">
        <v>-1.7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193</v>
      </c>
      <c r="AL16" s="1148"/>
      <c r="AM16" s="1148"/>
      <c r="AN16" s="1149"/>
      <c r="AO16" s="280">
        <v>576770</v>
      </c>
      <c r="AP16" s="280">
        <v>252526</v>
      </c>
      <c r="AQ16" s="281">
        <v>265695</v>
      </c>
      <c r="AR16" s="282">
        <v>-5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519</v>
      </c>
      <c r="AL21" s="1151"/>
      <c r="AM21" s="1151"/>
      <c r="AN21" s="1152"/>
      <c r="AO21" s="293">
        <v>25.83</v>
      </c>
      <c r="AP21" s="294">
        <v>23.14</v>
      </c>
      <c r="AQ21" s="295">
        <v>2.69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520</v>
      </c>
      <c r="AL22" s="1151"/>
      <c r="AM22" s="1151"/>
      <c r="AN22" s="1152"/>
      <c r="AO22" s="298">
        <v>97</v>
      </c>
      <c r="AP22" s="299">
        <v>95.7</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524</v>
      </c>
      <c r="AL32" s="1159"/>
      <c r="AM32" s="1159"/>
      <c r="AN32" s="1160"/>
      <c r="AO32" s="308">
        <v>396924</v>
      </c>
      <c r="AP32" s="308">
        <v>173785</v>
      </c>
      <c r="AQ32" s="309">
        <v>153945</v>
      </c>
      <c r="AR32" s="310">
        <v>12.9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525</v>
      </c>
      <c r="AL33" s="1159"/>
      <c r="AM33" s="1159"/>
      <c r="AN33" s="1160"/>
      <c r="AO33" s="308" t="s">
        <v>510</v>
      </c>
      <c r="AP33" s="308" t="s">
        <v>510</v>
      </c>
      <c r="AQ33" s="309" t="s">
        <v>510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526</v>
      </c>
      <c r="AL34" s="1159"/>
      <c r="AM34" s="1159"/>
      <c r="AN34" s="1160"/>
      <c r="AO34" s="308" t="s">
        <v>510</v>
      </c>
      <c r="AP34" s="308" t="s">
        <v>510</v>
      </c>
      <c r="AQ34" s="309">
        <v>4</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527</v>
      </c>
      <c r="AL35" s="1159"/>
      <c r="AM35" s="1159"/>
      <c r="AN35" s="1160"/>
      <c r="AO35" s="308">
        <v>107449</v>
      </c>
      <c r="AP35" s="308">
        <v>47044</v>
      </c>
      <c r="AQ35" s="309">
        <v>31105</v>
      </c>
      <c r="AR35" s="310">
        <v>51.2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528</v>
      </c>
      <c r="AL36" s="1159"/>
      <c r="AM36" s="1159"/>
      <c r="AN36" s="1160"/>
      <c r="AO36" s="308" t="s">
        <v>510</v>
      </c>
      <c r="AP36" s="308" t="s">
        <v>510</v>
      </c>
      <c r="AQ36" s="309">
        <v>3257</v>
      </c>
      <c r="AR36" s="310" t="s">
        <v>510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529</v>
      </c>
      <c r="AL37" s="1159"/>
      <c r="AM37" s="1159"/>
      <c r="AN37" s="1160"/>
      <c r="AO37" s="308">
        <v>842</v>
      </c>
      <c r="AP37" s="308">
        <v>369</v>
      </c>
      <c r="AQ37" s="309">
        <v>1590</v>
      </c>
      <c r="AR37" s="310">
        <v>-76.8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530</v>
      </c>
      <c r="AL38" s="1162"/>
      <c r="AM38" s="1162"/>
      <c r="AN38" s="1163"/>
      <c r="AO38" s="311" t="s">
        <v>510</v>
      </c>
      <c r="AP38" s="311" t="s">
        <v>510</v>
      </c>
      <c r="AQ38" s="312">
        <v>20</v>
      </c>
      <c r="AR38" s="300" t="s">
        <v>510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531</v>
      </c>
      <c r="AL39" s="1162"/>
      <c r="AM39" s="1162"/>
      <c r="AN39" s="1163"/>
      <c r="AO39" s="308">
        <v>-7504</v>
      </c>
      <c r="AP39" s="308">
        <v>-3285</v>
      </c>
      <c r="AQ39" s="309">
        <v>-7358</v>
      </c>
      <c r="AR39" s="310">
        <v>-55.4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532</v>
      </c>
      <c r="AL40" s="1159"/>
      <c r="AM40" s="1159"/>
      <c r="AN40" s="1160"/>
      <c r="AO40" s="308">
        <v>-344405</v>
      </c>
      <c r="AP40" s="308">
        <v>-150790</v>
      </c>
      <c r="AQ40" s="309">
        <v>-130450</v>
      </c>
      <c r="AR40" s="310">
        <v>15.6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303</v>
      </c>
      <c r="AL41" s="1165"/>
      <c r="AM41" s="1165"/>
      <c r="AN41" s="1166"/>
      <c r="AO41" s="308">
        <v>153306</v>
      </c>
      <c r="AP41" s="308">
        <v>67122</v>
      </c>
      <c r="AQ41" s="309">
        <v>52112</v>
      </c>
      <c r="AR41" s="310">
        <v>28.8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502</v>
      </c>
      <c r="AN49" s="1155" t="s">
        <v>536</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380113</v>
      </c>
      <c r="AN51" s="330">
        <v>151863</v>
      </c>
      <c r="AO51" s="331">
        <v>-58.1</v>
      </c>
      <c r="AP51" s="332">
        <v>291173</v>
      </c>
      <c r="AQ51" s="333">
        <v>-0.3</v>
      </c>
      <c r="AR51" s="334">
        <v>-57.8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146840</v>
      </c>
      <c r="AN52" s="338">
        <v>58666</v>
      </c>
      <c r="AO52" s="339">
        <v>-74.3</v>
      </c>
      <c r="AP52" s="340">
        <v>119071</v>
      </c>
      <c r="AQ52" s="341">
        <v>-6.7</v>
      </c>
      <c r="AR52" s="342">
        <v>-67.599999999999994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725508</v>
      </c>
      <c r="AN53" s="330">
        <v>295764</v>
      </c>
      <c r="AO53" s="331">
        <v>94.8</v>
      </c>
      <c r="AP53" s="332">
        <v>271581</v>
      </c>
      <c r="AQ53" s="333">
        <v>-6.7</v>
      </c>
      <c r="AR53" s="334">
        <v>101.5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257567</v>
      </c>
      <c r="AN54" s="338">
        <v>105001</v>
      </c>
      <c r="AO54" s="339">
        <v>79</v>
      </c>
      <c r="AP54" s="340">
        <v>117844</v>
      </c>
      <c r="AQ54" s="341">
        <v>-1</v>
      </c>
      <c r="AR54" s="342">
        <v>80</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1069757</v>
      </c>
      <c r="AN55" s="330">
        <v>451184</v>
      </c>
      <c r="AO55" s="331">
        <v>52.5</v>
      </c>
      <c r="AP55" s="332">
        <v>268375</v>
      </c>
      <c r="AQ55" s="333">
        <v>-1.2</v>
      </c>
      <c r="AR55" s="334">
        <v>53.7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413131</v>
      </c>
      <c r="AN56" s="338">
        <v>174243</v>
      </c>
      <c r="AO56" s="339">
        <v>65.900000000000006</v>
      </c>
      <c r="AP56" s="340">
        <v>119602</v>
      </c>
      <c r="AQ56" s="341">
        <v>1.5</v>
      </c>
      <c r="AR56" s="342">
        <v>64.400000000000006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740359</v>
      </c>
      <c r="AN57" s="330">
        <v>316935</v>
      </c>
      <c r="AO57" s="331">
        <v>-29.8</v>
      </c>
      <c r="AP57" s="332">
        <v>301035</v>
      </c>
      <c r="AQ57" s="333">
        <v>12.2</v>
      </c>
      <c r="AR57" s="334">
        <v>-42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130218</v>
      </c>
      <c r="AN58" s="338">
        <v>55744</v>
      </c>
      <c r="AO58" s="339">
        <v>-68</v>
      </c>
      <c r="AP58" s="340">
        <v>154376</v>
      </c>
      <c r="AQ58" s="341">
        <v>29.1</v>
      </c>
      <c r="AR58" s="342">
        <v>-97.1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923812</v>
      </c>
      <c r="AN59" s="330">
        <v>404471</v>
      </c>
      <c r="AO59" s="331">
        <v>27.6</v>
      </c>
      <c r="AP59" s="332">
        <v>277467</v>
      </c>
      <c r="AQ59" s="333">
        <v>-7.8</v>
      </c>
      <c r="AR59" s="334">
        <v>35.4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307474</v>
      </c>
      <c r="AN60" s="338">
        <v>134621</v>
      </c>
      <c r="AO60" s="339">
        <v>141.5</v>
      </c>
      <c r="AP60" s="340">
        <v>128378</v>
      </c>
      <c r="AQ60" s="341">
        <v>-16.8</v>
      </c>
      <c r="AR60" s="342">
        <v>158.30000000000001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767910</v>
      </c>
      <c r="AN61" s="345">
        <v>324043</v>
      </c>
      <c r="AO61" s="346">
        <v>17.399999999999999</v>
      </c>
      <c r="AP61" s="347">
        <v>281926</v>
      </c>
      <c r="AQ61" s="348">
        <v>-0.8</v>
      </c>
      <c r="AR61" s="334">
        <v>18.2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251046</v>
      </c>
      <c r="AN62" s="338">
        <v>105655</v>
      </c>
      <c r="AO62" s="339">
        <v>28.8</v>
      </c>
      <c r="AP62" s="340">
        <v>127854</v>
      </c>
      <c r="AQ62" s="341">
        <v>1.2</v>
      </c>
      <c r="AR62" s="342">
        <v>27.6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ansDZme27FPxw90veXEFZm6GmCkRo3dB/fbwq7rHvRwPzZlpsvsOV1K0P6bLZL7vx3gFbIcAEL4/ARZEEpVIg==" saltValue="UwdCIVbeuhOM/XSrV6FS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1" spans="125:125" ht="13.5" hidden="1" customHeight="1" x14ac:dyDescent="0.15">
      <c r="DU121" s="255"/>
    </row>
  </sheetData>
  <sheetProtection algorithmName="SHA-512" hashValue="erjkcpOg213gYsCSy4eDk0ublwrdTHtHgkt3EtZM0n6+RAoQNT/iwOeL470fdkLm8WzB2+z6tWV7TKUqW97wpg==" saltValue="xvqVYNRjFuX2g+81H1KN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3"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5cYjfp5ySbM1tC5LD5C8agA4h8cgHlNzeM86GJapV9OAH3KxB1Cm1kF3KJtDZf4lA9+06YYdT01BZZ5eMU8AoA==" saltValue="27F7/bw1oiPypvONWH1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67" t="s">
        <v>3</v>
      </c>
      <c r="D47" s="1167"/>
      <c r="E47" s="1168"/>
      <c r="F47" s="11">
        <v>14.52</v>
      </c>
      <c r="G47" s="12">
        <v>14.65</v>
      </c>
      <c r="H47" s="12">
        <v>14.79</v>
      </c>
      <c r="I47" s="12">
        <v>19.45</v>
      </c>
      <c r="J47" s="13">
        <v>18.239999999999998</v>
      </c>
    </row>
    <row r="48" spans="2:10" ht="57.75" customHeight="1" x14ac:dyDescent="0.15">
      <c r="B48" s="14"/>
      <c r="C48" s="1169" t="s">
        <v>4</v>
      </c>
      <c r="D48" s="1169"/>
      <c r="E48" s="1170"/>
      <c r="F48" s="15">
        <v>5.1100000000000003</v>
      </c>
      <c r="G48" s="16">
        <v>6.32</v>
      </c>
      <c r="H48" s="16">
        <v>4.38</v>
      </c>
      <c r="I48" s="16">
        <v>5.69</v>
      </c>
      <c r="J48" s="17">
        <v>6.81</v>
      </c>
    </row>
    <row r="49" spans="2:10" ht="57.75" customHeight="1" thickBot="1" x14ac:dyDescent="0.2">
      <c r="B49" s="18"/>
      <c r="C49" s="1171" t="s">
        <v>5</v>
      </c>
      <c r="D49" s="1171"/>
      <c r="E49" s="1172"/>
      <c r="F49" s="19">
        <v>4.3</v>
      </c>
      <c r="G49" s="20">
        <v>1.18</v>
      </c>
      <c r="H49" s="20" t="s">
        <v>557</v>
      </c>
      <c r="I49" s="20">
        <v>6.66</v>
      </c>
      <c r="J49" s="21">
        <v>2.1800000000000002</v>
      </c>
    </row>
    <row r="50" spans="2:10" x14ac:dyDescent="0.15"/>
  </sheetData>
  <sheetProtection algorithmName="SHA-512" hashValue="xrcwXTE0Cq1toenMf/m+x0vQlTOgXPzbrKNYkmMgNAxCMKjN4XNN6Uc2NprrbONGwv3GNTu9f4B7fZlQwDy27Q==" saltValue="OlrwiScdHl/W4RBhvElp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soumuka09</cp:lastModifiedBy>
  <cp:lastPrinted>2023-03-17T09:39:21Z</cp:lastPrinted>
  <dcterms:created xsi:type="dcterms:W3CDTF">2023-02-20T07:27:38Z</dcterms:created>
  <dcterms:modified xsi:type="dcterms:W3CDTF">2023-10-31T01:16:00Z</dcterms:modified>
  <cp:category/>
</cp:coreProperties>
</file>